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E:\県選手権\05県選手権\★05【体操競技県選手権成年・１部】申込み\"/>
    </mc:Choice>
  </mc:AlternateContent>
  <xr:revisionPtr revIDLastSave="0" documentId="13_ncr:1_{8190FE36-9159-4873-B7F2-51F084460A3D}" xr6:coauthVersionLast="47" xr6:coauthVersionMax="47" xr10:uidLastSave="{00000000-0000-0000-0000-000000000000}"/>
  <bookViews>
    <workbookView xWindow="-120" yWindow="-120" windowWidth="20730" windowHeight="11160" xr2:uid="{00000000-000D-0000-FFFF-FFFF00000000}"/>
  </bookViews>
  <sheets>
    <sheet name="男子申込書" sheetId="7" r:id="rId1"/>
    <sheet name="発送シート男子用１（学校用）" sheetId="4" r:id="rId2"/>
    <sheet name="発送シート 男子用 ２" sheetId="10" r:id="rId3"/>
    <sheet name="女子申込書 " sheetId="11" r:id="rId4"/>
    <sheet name="発送シート女子１（学校用）" sheetId="12" r:id="rId5"/>
    <sheet name="発送シート女子用2" sheetId="14" r:id="rId6"/>
    <sheet name="Sheet1" sheetId="6" r:id="rId7"/>
  </sheets>
  <externalReferences>
    <externalReference r:id="rId8"/>
  </externalReferences>
  <definedNames>
    <definedName name="_xlnm.Print_Area" localSheetId="2">'発送シート 男子用 ２'!$A$1:$I$38</definedName>
    <definedName name="_xlnm.Print_Area" localSheetId="4">'発送シート女子１（学校用）'!$A$1:$I$38</definedName>
    <definedName name="_xlnm.Print_Area" localSheetId="5">発送シート女子用2!$A$1:$I$38</definedName>
    <definedName name="_xlnm.Print_Area" localSheetId="1">'発送シート男子用１（学校用）'!$A$1:$I$38</definedName>
  </definedNames>
  <calcPr calcId="181029"/>
</workbook>
</file>

<file path=xl/calcChain.xml><?xml version="1.0" encoding="utf-8"?>
<calcChain xmlns="http://schemas.openxmlformats.org/spreadsheetml/2006/main">
  <c r="C10" i="12" l="1"/>
  <c r="C11" i="12"/>
  <c r="C12" i="12"/>
  <c r="C13" i="12"/>
  <c r="C14" i="12"/>
  <c r="C15" i="12"/>
  <c r="C16" i="12"/>
  <c r="C17" i="12"/>
  <c r="C18" i="12"/>
  <c r="C19" i="12"/>
  <c r="C20" i="12"/>
  <c r="C21" i="12"/>
  <c r="C22" i="12"/>
  <c r="C23" i="12"/>
  <c r="C24" i="12"/>
  <c r="C25" i="12"/>
  <c r="C26" i="12"/>
  <c r="C27" i="12"/>
  <c r="C28" i="12"/>
  <c r="B10" i="12"/>
  <c r="B11" i="12"/>
  <c r="B12" i="12"/>
  <c r="B13" i="12"/>
  <c r="B14" i="12"/>
  <c r="B15" i="12"/>
  <c r="B16" i="12"/>
  <c r="B17" i="12"/>
  <c r="B18" i="12"/>
  <c r="B19" i="12"/>
  <c r="B20" i="12"/>
  <c r="B21" i="12"/>
  <c r="B22" i="12"/>
  <c r="B23" i="12"/>
  <c r="B24" i="12"/>
  <c r="B25" i="12"/>
  <c r="B26" i="12"/>
  <c r="B27" i="12"/>
  <c r="B28" i="12"/>
  <c r="C9" i="12"/>
  <c r="B9" i="12"/>
  <c r="C31" i="11"/>
  <c r="D4" i="14"/>
  <c r="D4" i="12"/>
  <c r="E51" i="11"/>
  <c r="C29" i="12" s="1"/>
  <c r="B51" i="11"/>
  <c r="D23" i="11" s="1"/>
  <c r="D24" i="11" s="1"/>
  <c r="C31" i="14" s="1"/>
  <c r="C31" i="7"/>
  <c r="C32" i="7"/>
  <c r="C33" i="7"/>
  <c r="C34" i="7"/>
  <c r="C35" i="7"/>
  <c r="C36" i="7"/>
  <c r="F34" i="4"/>
  <c r="D34" i="4"/>
  <c r="B51" i="7"/>
  <c r="E51" i="7"/>
  <c r="C29" i="10" s="1"/>
  <c r="C35" i="14"/>
  <c r="B36" i="14"/>
  <c r="B36" i="12"/>
  <c r="D37" i="14"/>
  <c r="F34" i="14"/>
  <c r="D34" i="14"/>
  <c r="D28" i="14"/>
  <c r="C28" i="14"/>
  <c r="B28" i="14"/>
  <c r="D27" i="14"/>
  <c r="C27" i="14"/>
  <c r="B27" i="14"/>
  <c r="D26" i="14"/>
  <c r="C26" i="14"/>
  <c r="B26" i="14"/>
  <c r="D25" i="14"/>
  <c r="C25" i="14"/>
  <c r="B25" i="14"/>
  <c r="D24" i="14"/>
  <c r="C24" i="14"/>
  <c r="B24" i="14"/>
  <c r="D23" i="14"/>
  <c r="C23" i="14"/>
  <c r="B23" i="14"/>
  <c r="D22" i="14"/>
  <c r="C22" i="14"/>
  <c r="B22" i="14"/>
  <c r="D21" i="14"/>
  <c r="C21" i="14"/>
  <c r="B21" i="14"/>
  <c r="D20" i="14"/>
  <c r="C20" i="14"/>
  <c r="B20" i="14"/>
  <c r="D19" i="14"/>
  <c r="C19" i="14"/>
  <c r="B19" i="14"/>
  <c r="D18" i="14"/>
  <c r="C18" i="14"/>
  <c r="B18" i="14"/>
  <c r="D17" i="14"/>
  <c r="C17" i="14"/>
  <c r="B17" i="14"/>
  <c r="D16" i="14"/>
  <c r="C16" i="14"/>
  <c r="B16" i="14"/>
  <c r="D15" i="14"/>
  <c r="C15" i="14"/>
  <c r="B15" i="14"/>
  <c r="D14" i="14"/>
  <c r="C14" i="14"/>
  <c r="B14" i="14"/>
  <c r="D13" i="14"/>
  <c r="C13" i="14"/>
  <c r="B13" i="14"/>
  <c r="D12" i="14"/>
  <c r="C12" i="14"/>
  <c r="B12" i="14"/>
  <c r="D11" i="14"/>
  <c r="C11" i="14"/>
  <c r="B11" i="14"/>
  <c r="D10" i="14"/>
  <c r="C10" i="14"/>
  <c r="B10" i="14"/>
  <c r="D9" i="14"/>
  <c r="C9" i="14"/>
  <c r="B9" i="14"/>
  <c r="B7" i="14"/>
  <c r="C6" i="14"/>
  <c r="E5" i="14"/>
  <c r="C5" i="14"/>
  <c r="F34" i="12"/>
  <c r="D34" i="12"/>
  <c r="D37" i="12"/>
  <c r="C35" i="12"/>
  <c r="C6" i="12"/>
  <c r="B7" i="12"/>
  <c r="D10" i="12"/>
  <c r="D11" i="12"/>
  <c r="D12" i="12"/>
  <c r="D13" i="12"/>
  <c r="D14" i="12"/>
  <c r="D15" i="12"/>
  <c r="D16" i="12"/>
  <c r="D17" i="12"/>
  <c r="D18" i="12"/>
  <c r="D19" i="12"/>
  <c r="D20" i="12"/>
  <c r="D21" i="12"/>
  <c r="D22" i="12"/>
  <c r="D23" i="12"/>
  <c r="D24" i="12"/>
  <c r="D25" i="12"/>
  <c r="D26" i="12"/>
  <c r="D27" i="12"/>
  <c r="D28" i="12"/>
  <c r="D9" i="12"/>
  <c r="E5" i="12"/>
  <c r="C5" i="12"/>
  <c r="C50" i="11"/>
  <c r="C49" i="11"/>
  <c r="C48" i="11"/>
  <c r="C47" i="11"/>
  <c r="C46" i="11"/>
  <c r="C45" i="11"/>
  <c r="C44" i="11"/>
  <c r="C43" i="11"/>
  <c r="C42" i="11"/>
  <c r="C41" i="11"/>
  <c r="C40" i="11"/>
  <c r="C39" i="11"/>
  <c r="C38" i="11"/>
  <c r="C37" i="11"/>
  <c r="C36" i="11"/>
  <c r="C35" i="11"/>
  <c r="C34" i="11"/>
  <c r="C33" i="11"/>
  <c r="C32" i="11"/>
  <c r="D37" i="10"/>
  <c r="B36" i="10"/>
  <c r="C35" i="10"/>
  <c r="D4" i="10"/>
  <c r="F34" i="10"/>
  <c r="D34" i="10"/>
  <c r="D28" i="10"/>
  <c r="C28" i="10"/>
  <c r="B28" i="10"/>
  <c r="D27" i="10"/>
  <c r="C27" i="10"/>
  <c r="B27" i="10"/>
  <c r="D26" i="10"/>
  <c r="C26" i="10"/>
  <c r="B26" i="10"/>
  <c r="D25" i="10"/>
  <c r="C25" i="10"/>
  <c r="B25" i="10"/>
  <c r="D24" i="10"/>
  <c r="C24" i="10"/>
  <c r="B24" i="10"/>
  <c r="D23" i="10"/>
  <c r="C23" i="10"/>
  <c r="B23" i="10"/>
  <c r="D22" i="10"/>
  <c r="C22" i="10"/>
  <c r="B22" i="10"/>
  <c r="D21" i="10"/>
  <c r="C21" i="10"/>
  <c r="B21" i="10"/>
  <c r="D20" i="10"/>
  <c r="C20" i="10"/>
  <c r="B20" i="10"/>
  <c r="D19" i="10"/>
  <c r="C19" i="10"/>
  <c r="B19" i="10"/>
  <c r="D18" i="10"/>
  <c r="C18" i="10"/>
  <c r="B18" i="10"/>
  <c r="D17" i="10"/>
  <c r="C17" i="10"/>
  <c r="B17" i="10"/>
  <c r="D16" i="10"/>
  <c r="C16" i="10"/>
  <c r="B16" i="10"/>
  <c r="D15" i="10"/>
  <c r="C15" i="10"/>
  <c r="B15" i="10"/>
  <c r="D14" i="10"/>
  <c r="C14" i="10"/>
  <c r="B14" i="10"/>
  <c r="D13" i="10"/>
  <c r="C13" i="10"/>
  <c r="B13" i="10"/>
  <c r="D12" i="10"/>
  <c r="C12" i="10"/>
  <c r="B12" i="10"/>
  <c r="D11" i="10"/>
  <c r="C11" i="10"/>
  <c r="B11" i="10"/>
  <c r="D10" i="10"/>
  <c r="C10" i="10"/>
  <c r="B10" i="10"/>
  <c r="D9" i="10"/>
  <c r="C9" i="10"/>
  <c r="B9" i="10"/>
  <c r="B7" i="10"/>
  <c r="C6" i="10"/>
  <c r="E5" i="10"/>
  <c r="C5" i="10"/>
  <c r="D37" i="4"/>
  <c r="B36" i="4"/>
  <c r="C35" i="4"/>
  <c r="C6" i="4"/>
  <c r="E5" i="4"/>
  <c r="C5" i="4"/>
  <c r="D4" i="4"/>
  <c r="B7" i="4"/>
  <c r="D9" i="4"/>
  <c r="C9" i="4"/>
  <c r="B9" i="4"/>
  <c r="D10" i="4"/>
  <c r="D11" i="4"/>
  <c r="D12" i="4"/>
  <c r="D13" i="4"/>
  <c r="D14" i="4"/>
  <c r="D15" i="4"/>
  <c r="D16" i="4"/>
  <c r="D17" i="4"/>
  <c r="D18" i="4"/>
  <c r="D19" i="4"/>
  <c r="D20" i="4"/>
  <c r="D21" i="4"/>
  <c r="D22" i="4"/>
  <c r="D23" i="4"/>
  <c r="D24" i="4"/>
  <c r="D25" i="4"/>
  <c r="D26" i="4"/>
  <c r="D27" i="4"/>
  <c r="D28" i="4"/>
  <c r="C10" i="4"/>
  <c r="C11" i="4"/>
  <c r="C12" i="4"/>
  <c r="C13" i="4"/>
  <c r="C14" i="4"/>
  <c r="C15" i="4"/>
  <c r="C16" i="4"/>
  <c r="C17" i="4"/>
  <c r="C18" i="4"/>
  <c r="C19" i="4"/>
  <c r="C20" i="4"/>
  <c r="C21" i="4"/>
  <c r="C22" i="4"/>
  <c r="C23" i="4"/>
  <c r="C24" i="4"/>
  <c r="C25" i="4"/>
  <c r="C26" i="4"/>
  <c r="C27" i="4"/>
  <c r="C28" i="4"/>
  <c r="B10" i="4"/>
  <c r="B11" i="4"/>
  <c r="B12" i="4"/>
  <c r="B13" i="4"/>
  <c r="B14" i="4"/>
  <c r="B15" i="4"/>
  <c r="B16" i="4"/>
  <c r="B17" i="4"/>
  <c r="B18" i="4"/>
  <c r="B19" i="4"/>
  <c r="B20" i="4"/>
  <c r="B21" i="4"/>
  <c r="B22" i="4"/>
  <c r="B23" i="4"/>
  <c r="B24" i="4"/>
  <c r="B25" i="4"/>
  <c r="B26" i="4"/>
  <c r="B27" i="4"/>
  <c r="B28" i="4"/>
  <c r="C37" i="7"/>
  <c r="C38" i="7"/>
  <c r="C39" i="7"/>
  <c r="C40" i="7"/>
  <c r="C41" i="7"/>
  <c r="C42" i="7"/>
  <c r="C43" i="7"/>
  <c r="C44" i="7"/>
  <c r="C45" i="7"/>
  <c r="C46" i="7"/>
  <c r="C47" i="7"/>
  <c r="C48" i="7"/>
  <c r="C49" i="7"/>
  <c r="C50" i="7"/>
  <c r="D21" i="11" l="1"/>
  <c r="D22" i="11" s="1"/>
  <c r="C31" i="12"/>
  <c r="D21" i="7"/>
  <c r="D22" i="7" s="1"/>
  <c r="C29" i="14"/>
  <c r="C29" i="4"/>
  <c r="C51" i="11"/>
  <c r="D23" i="7"/>
  <c r="D24" i="7" s="1"/>
  <c r="C51" i="7"/>
  <c r="F31" i="6"/>
  <c r="H24" i="6"/>
  <c r="H23" i="6"/>
  <c r="H22" i="6"/>
  <c r="H21" i="6"/>
  <c r="H20" i="6"/>
  <c r="H19" i="6"/>
  <c r="H18" i="6"/>
  <c r="H17" i="6"/>
  <c r="H16" i="6"/>
  <c r="H15" i="6"/>
  <c r="H25" i="6" s="1"/>
  <c r="C29" i="6" s="1"/>
  <c r="A1" i="6"/>
  <c r="C30" i="10" l="1"/>
  <c r="C30" i="4"/>
  <c r="C30" i="14"/>
  <c r="C32" i="14" s="1"/>
  <c r="C30" i="12"/>
  <c r="C32" i="12" s="1"/>
  <c r="C31" i="4"/>
  <c r="C31" i="10"/>
  <c r="C32" i="10" l="1"/>
  <c r="C3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yumi kato</author>
  </authors>
  <commentList>
    <comment ref="C31" authorId="0" shapeId="0" xr:uid="{E0DEFAA5-5A2D-4C3A-B07D-3671BA19896E}">
      <text>
        <r>
          <rPr>
            <sz val="16"/>
            <color indexed="81"/>
            <rFont val="MS P ゴシック"/>
            <family val="3"/>
            <charset val="128"/>
          </rPr>
          <t>削除しないでください。</t>
        </r>
        <r>
          <rPr>
            <sz val="9"/>
            <color indexed="81"/>
            <rFont val="MS P ゴシック"/>
            <family val="3"/>
            <charset val="128"/>
          </rPr>
          <t xml:space="preserve">
　修正する場合は枚数を修正する。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yumi kato</author>
  </authors>
  <commentList>
    <comment ref="C31" authorId="0" shapeId="0" xr:uid="{A7A2C8CF-5488-4ADA-9EEF-13527426D265}">
      <text>
        <r>
          <rPr>
            <sz val="16"/>
            <color indexed="81"/>
            <rFont val="MS P ゴシック"/>
            <family val="3"/>
            <charset val="128"/>
          </rPr>
          <t>削除しないでください。</t>
        </r>
        <r>
          <rPr>
            <sz val="9"/>
            <color indexed="81"/>
            <rFont val="MS P ゴシック"/>
            <family val="3"/>
            <charset val="128"/>
          </rPr>
          <t xml:space="preserve">
　修正する場合は枚数を修正する。</t>
        </r>
      </text>
    </comment>
  </commentList>
</comments>
</file>

<file path=xl/sharedStrings.xml><?xml version="1.0" encoding="utf-8"?>
<sst xmlns="http://schemas.openxmlformats.org/spreadsheetml/2006/main" count="322" uniqueCount="136">
  <si>
    <t>種別</t>
    <rPh sb="0" eb="2">
      <t>シュベツ</t>
    </rPh>
    <phoneticPr fontId="1"/>
  </si>
  <si>
    <t>No.</t>
    <phoneticPr fontId="1"/>
  </si>
  <si>
    <t>印</t>
    <rPh sb="0" eb="1">
      <t>イン</t>
    </rPh>
    <phoneticPr fontId="1"/>
  </si>
  <si>
    <t>愛知体操協会　会長　殿</t>
    <rPh sb="0" eb="2">
      <t>アイチ</t>
    </rPh>
    <rPh sb="2" eb="4">
      <t>タイソウ</t>
    </rPh>
    <rPh sb="4" eb="6">
      <t>キョウカイ</t>
    </rPh>
    <rPh sb="7" eb="9">
      <t>カイチョウ</t>
    </rPh>
    <rPh sb="10" eb="11">
      <t>ドノ</t>
    </rPh>
    <phoneticPr fontId="1"/>
  </si>
  <si>
    <t>〒</t>
    <phoneticPr fontId="1"/>
  </si>
  <si>
    <t>携帯番号</t>
  </si>
  <si>
    <t>e-mailアドレス</t>
    <phoneticPr fontId="1"/>
  </si>
  <si>
    <t>氏　名</t>
    <rPh sb="0" eb="1">
      <t>シ</t>
    </rPh>
    <rPh sb="2" eb="3">
      <t>メイ</t>
    </rPh>
    <phoneticPr fontId="1"/>
  </si>
  <si>
    <t>フリガナ（カタカナ）</t>
    <phoneticPr fontId="1"/>
  </si>
  <si>
    <t>申込責任者名</t>
    <rPh sb="0" eb="2">
      <t>モウシコミ</t>
    </rPh>
    <rPh sb="2" eb="5">
      <t>セキニンシャ</t>
    </rPh>
    <rPh sb="5" eb="6">
      <t>メイ</t>
    </rPh>
    <phoneticPr fontId="1"/>
  </si>
  <si>
    <t>令和５年</t>
    <rPh sb="0" eb="2">
      <t>レイワ</t>
    </rPh>
    <rPh sb="3" eb="4">
      <t>ネン</t>
    </rPh>
    <phoneticPr fontId="1"/>
  </si>
  <si>
    <t>種目　体操競技　１部</t>
    <rPh sb="0" eb="1">
      <t>タネ</t>
    </rPh>
    <rPh sb="1" eb="2">
      <t>メ</t>
    </rPh>
    <rPh sb="3" eb="5">
      <t>タイソウ</t>
    </rPh>
    <rPh sb="5" eb="7">
      <t>キョウギ</t>
    </rPh>
    <rPh sb="9" eb="10">
      <t>ブ</t>
    </rPh>
    <phoneticPr fontId="1"/>
  </si>
  <si>
    <t>　特別国民体育大会体操競技会（体操）愛知県選手選考会</t>
    <rPh sb="1" eb="3">
      <t>トクベツ</t>
    </rPh>
    <rPh sb="3" eb="5">
      <t>コクミン</t>
    </rPh>
    <rPh sb="5" eb="7">
      <t>タイイク</t>
    </rPh>
    <rPh sb="7" eb="9">
      <t>タイカイ</t>
    </rPh>
    <rPh sb="9" eb="13">
      <t>タイソウキョウギ</t>
    </rPh>
    <rPh sb="13" eb="14">
      <t>カイ</t>
    </rPh>
    <rPh sb="15" eb="17">
      <t>タイソウ</t>
    </rPh>
    <rPh sb="18" eb="21">
      <t>アイチケン</t>
    </rPh>
    <rPh sb="21" eb="23">
      <t>センシュ</t>
    </rPh>
    <rPh sb="23" eb="26">
      <t>センコウカイ</t>
    </rPh>
    <phoneticPr fontId="1"/>
  </si>
  <si>
    <t>令和５年度愛知県体操競技選手権大会　兼</t>
  </si>
  <si>
    <t>（その１）</t>
  </si>
  <si>
    <t>登録団体名</t>
    <rPh sb="0" eb="2">
      <t>トウロク</t>
    </rPh>
    <rPh sb="2" eb="5">
      <t>ダンタイメイ</t>
    </rPh>
    <phoneticPr fontId="1"/>
  </si>
  <si>
    <t>所在地</t>
    <rPh sb="0" eb="3">
      <t>ショザイチ</t>
    </rPh>
    <phoneticPr fontId="1"/>
  </si>
  <si>
    <t>連絡先</t>
    <phoneticPr fontId="1"/>
  </si>
  <si>
    <t>TEL</t>
    <phoneticPr fontId="1"/>
  </si>
  <si>
    <t>メールアドレス</t>
    <phoneticPr fontId="1"/>
  </si>
  <si>
    <r>
      <t xml:space="preserve">緊急連絡先
</t>
    </r>
    <r>
      <rPr>
        <sz val="10"/>
        <rFont val="ＭＳ Ｐゴシック"/>
        <family val="3"/>
        <charset val="128"/>
      </rPr>
      <t>携帯電話等</t>
    </r>
    <rPh sb="0" eb="2">
      <t>キンキュウ</t>
    </rPh>
    <rPh sb="2" eb="5">
      <t>レンラクサキ</t>
    </rPh>
    <phoneticPr fontId="1"/>
  </si>
  <si>
    <t>氏名</t>
    <phoneticPr fontId="1"/>
  </si>
  <si>
    <t>参加料内訳</t>
    <rPh sb="0" eb="3">
      <t>サンカリョウ</t>
    </rPh>
    <phoneticPr fontId="1"/>
  </si>
  <si>
    <t>男子団体競技</t>
    <rPh sb="0" eb="2">
      <t>ダンシ</t>
    </rPh>
    <phoneticPr fontId="1"/>
  </si>
  <si>
    <t>×</t>
    <phoneticPr fontId="1"/>
  </si>
  <si>
    <t>＝</t>
    <phoneticPr fontId="1"/>
  </si>
  <si>
    <t>男子個人総合</t>
    <rPh sb="0" eb="2">
      <t>ダンシ</t>
    </rPh>
    <rPh sb="2" eb="6">
      <t>コジンソウゴウ</t>
    </rPh>
    <phoneticPr fontId="1"/>
  </si>
  <si>
    <t>男子個人徒手</t>
    <rPh sb="0" eb="2">
      <t>ダンシ</t>
    </rPh>
    <rPh sb="2" eb="4">
      <t>コジン</t>
    </rPh>
    <rPh sb="4" eb="6">
      <t>トシュ</t>
    </rPh>
    <phoneticPr fontId="1"/>
  </si>
  <si>
    <t>女子団体競技</t>
    <rPh sb="0" eb="2">
      <t>ジョシ</t>
    </rPh>
    <phoneticPr fontId="1"/>
  </si>
  <si>
    <t>女子徒手団体</t>
    <rPh sb="0" eb="2">
      <t>ジョシ</t>
    </rPh>
    <rPh sb="2" eb="3">
      <t>ト</t>
    </rPh>
    <rPh sb="3" eb="4">
      <t>テ</t>
    </rPh>
    <phoneticPr fontId="1"/>
  </si>
  <si>
    <t>女子個人総合</t>
    <rPh sb="0" eb="2">
      <t>ジョシ</t>
    </rPh>
    <rPh sb="2" eb="4">
      <t>コジン</t>
    </rPh>
    <rPh sb="4" eb="6">
      <t>ソウゴウ</t>
    </rPh>
    <phoneticPr fontId="1"/>
  </si>
  <si>
    <t>女子個人総合決勝</t>
    <rPh sb="0" eb="2">
      <t>ジョシ</t>
    </rPh>
    <rPh sb="2" eb="4">
      <t>コジン</t>
    </rPh>
    <rPh sb="4" eb="6">
      <t>ソウゴウ</t>
    </rPh>
    <rPh sb="6" eb="8">
      <t>ケッショウ</t>
    </rPh>
    <phoneticPr fontId="1"/>
  </si>
  <si>
    <t>女子個人種目別</t>
    <rPh sb="0" eb="2">
      <t>ジョシ</t>
    </rPh>
    <rPh sb="4" eb="7">
      <t>シュモクベツ</t>
    </rPh>
    <phoneticPr fontId="1"/>
  </si>
  <si>
    <t>2023 Aichi Kids Festival</t>
    <phoneticPr fontId="1"/>
  </si>
  <si>
    <t>=</t>
    <phoneticPr fontId="1"/>
  </si>
  <si>
    <t>撮影許可書</t>
    <rPh sb="0" eb="5">
      <t>サツエイキョカショ</t>
    </rPh>
    <phoneticPr fontId="1"/>
  </si>
  <si>
    <t>合計</t>
    <phoneticPr fontId="1"/>
  </si>
  <si>
    <t>愛知体操協会　会長殿</t>
    <rPh sb="0" eb="2">
      <t>アイチ</t>
    </rPh>
    <rPh sb="2" eb="4">
      <t>タイソウ</t>
    </rPh>
    <rPh sb="4" eb="6">
      <t>キョウカイ</t>
    </rPh>
    <rPh sb="7" eb="9">
      <t>カイチョウ</t>
    </rPh>
    <rPh sb="9" eb="10">
      <t>ドノ</t>
    </rPh>
    <phoneticPr fontId="1"/>
  </si>
  <si>
    <t>参加料</t>
    <phoneticPr fontId="1"/>
  </si>
  <si>
    <t>円を大会当日に支払います。</t>
    <rPh sb="2" eb="4">
      <t>タイカイ</t>
    </rPh>
    <rPh sb="4" eb="6">
      <t>トウ</t>
    </rPh>
    <rPh sb="7" eb="9">
      <t>シハライ</t>
    </rPh>
    <phoneticPr fontId="1"/>
  </si>
  <si>
    <t>月</t>
    <phoneticPr fontId="1"/>
  </si>
  <si>
    <t>日</t>
    <phoneticPr fontId="1"/>
  </si>
  <si>
    <t>所属代表者氏名</t>
    <rPh sb="0" eb="2">
      <t>ショゾク</t>
    </rPh>
    <rPh sb="2" eb="5">
      <t>ダイヒョウシャ</t>
    </rPh>
    <rPh sb="5" eb="7">
      <t>シメイ</t>
    </rPh>
    <phoneticPr fontId="1"/>
  </si>
  <si>
    <t>印</t>
    <phoneticPr fontId="1"/>
  </si>
  <si>
    <t>説明書へもどる</t>
  </si>
  <si>
    <t>選手</t>
    <rPh sb="0" eb="2">
      <t>センシュ</t>
    </rPh>
    <phoneticPr fontId="19"/>
  </si>
  <si>
    <t>選考希望選択</t>
    <rPh sb="0" eb="2">
      <t>センコウ</t>
    </rPh>
    <rPh sb="2" eb="4">
      <t>キボウ</t>
    </rPh>
    <rPh sb="4" eb="6">
      <t>センタク</t>
    </rPh>
    <phoneticPr fontId="19"/>
  </si>
  <si>
    <t>プルダウンで選ぶ</t>
    <rPh sb="6" eb="7">
      <t>エラ</t>
    </rPh>
    <phoneticPr fontId="1"/>
  </si>
  <si>
    <t>学年・年代</t>
    <rPh sb="0" eb="2">
      <t>ガクネン</t>
    </rPh>
    <rPh sb="3" eb="5">
      <t>ネンダイ</t>
    </rPh>
    <phoneticPr fontId="1"/>
  </si>
  <si>
    <t>フリガナ（カタカナ）</t>
    <phoneticPr fontId="19"/>
  </si>
  <si>
    <t>国体（愛知県として）</t>
    <rPh sb="0" eb="2">
      <t>コクタイ</t>
    </rPh>
    <rPh sb="3" eb="6">
      <t>アイチケン</t>
    </rPh>
    <phoneticPr fontId="19"/>
  </si>
  <si>
    <t>県選手権</t>
    <rPh sb="0" eb="1">
      <t>ケン</t>
    </rPh>
    <rPh sb="1" eb="4">
      <t>センシュケン</t>
    </rPh>
    <phoneticPr fontId="19"/>
  </si>
  <si>
    <t>団体・個人選択</t>
    <rPh sb="0" eb="2">
      <t>ダンタイ</t>
    </rPh>
    <rPh sb="3" eb="5">
      <t>コジン</t>
    </rPh>
    <rPh sb="5" eb="7">
      <t>センタク</t>
    </rPh>
    <phoneticPr fontId="1"/>
  </si>
  <si>
    <t>県選選手権団体名</t>
    <rPh sb="0" eb="2">
      <t>ケンセン</t>
    </rPh>
    <rPh sb="2" eb="5">
      <t>センシュケン</t>
    </rPh>
    <rPh sb="5" eb="8">
      <t>ダンタイメイ</t>
    </rPh>
    <phoneticPr fontId="19"/>
  </si>
  <si>
    <t>例）　○○学校/○○クラブA</t>
    <rPh sb="0" eb="1">
      <t>レイ</t>
    </rPh>
    <rPh sb="5" eb="7">
      <t>ガッコウ</t>
    </rPh>
    <phoneticPr fontId="1"/>
  </si>
  <si>
    <t>↓ ２つ所属がある場合は学校を先に入力、２チーム以上あるはA・B等で分ける</t>
    <rPh sb="17" eb="19">
      <t>ニュウリョク</t>
    </rPh>
    <rPh sb="24" eb="26">
      <t>イジョウ</t>
    </rPh>
    <rPh sb="32" eb="33">
      <t>トウ</t>
    </rPh>
    <rPh sb="34" eb="35">
      <t>ワ</t>
    </rPh>
    <phoneticPr fontId="19"/>
  </si>
  <si>
    <t>所属名　１</t>
    <rPh sb="0" eb="3">
      <t>ショゾクメイ</t>
    </rPh>
    <phoneticPr fontId="1"/>
  </si>
  <si>
    <t>所属名　２</t>
    <rPh sb="0" eb="3">
      <t>ショゾクメイ</t>
    </rPh>
    <phoneticPr fontId="1"/>
  </si>
  <si>
    <t>所属長　１　氏名</t>
    <rPh sb="0" eb="3">
      <t>ショゾクチョウ</t>
    </rPh>
    <rPh sb="6" eb="7">
      <t>シ</t>
    </rPh>
    <rPh sb="7" eb="8">
      <t>メイ</t>
    </rPh>
    <phoneticPr fontId="1"/>
  </si>
  <si>
    <t>所属長　２　氏名</t>
    <rPh sb="0" eb="3">
      <t>ショゾクチョウ</t>
    </rPh>
    <rPh sb="6" eb="7">
      <t>シ</t>
    </rPh>
    <rPh sb="7" eb="8">
      <t>メイ</t>
    </rPh>
    <phoneticPr fontId="1"/>
  </si>
  <si>
    <t>コーチ</t>
    <phoneticPr fontId="1"/>
  </si>
  <si>
    <t>顧　問</t>
    <rPh sb="0" eb="1">
      <t>コ</t>
    </rPh>
    <rPh sb="2" eb="3">
      <t>トイ</t>
    </rPh>
    <phoneticPr fontId="1"/>
  </si>
  <si>
    <t>監　督</t>
    <rPh sb="0" eb="1">
      <t>カン</t>
    </rPh>
    <rPh sb="2" eb="3">
      <t>トク</t>
    </rPh>
    <phoneticPr fontId="1"/>
  </si>
  <si>
    <t>携帯番号</t>
    <rPh sb="0" eb="4">
      <t>ケイタイバンゴウ</t>
    </rPh>
    <phoneticPr fontId="1"/>
  </si>
  <si>
    <t>ハイフン無し半角</t>
    <rPh sb="4" eb="5">
      <t>ナ</t>
    </rPh>
    <rPh sb="6" eb="8">
      <t>ハンカク</t>
    </rPh>
    <phoneticPr fontId="1"/>
  </si>
  <si>
    <t>部　別</t>
    <rPh sb="0" eb="1">
      <t>ブ</t>
    </rPh>
    <rPh sb="2" eb="3">
      <t>ベツ</t>
    </rPh>
    <phoneticPr fontId="1"/>
  </si>
  <si>
    <t>記入月</t>
    <rPh sb="0" eb="2">
      <t>キニュウ</t>
    </rPh>
    <rPh sb="2" eb="3">
      <t>ツキ</t>
    </rPh>
    <phoneticPr fontId="1"/>
  </si>
  <si>
    <t>記入日</t>
    <rPh sb="0" eb="2">
      <t>キニュウ</t>
    </rPh>
    <rPh sb="2" eb="3">
      <t>ヒ</t>
    </rPh>
    <phoneticPr fontId="1"/>
  </si>
  <si>
    <t>申込責任者</t>
    <rPh sb="0" eb="2">
      <t>モウシコミ</t>
    </rPh>
    <rPh sb="2" eb="5">
      <t>セキニンシャ</t>
    </rPh>
    <phoneticPr fontId="1"/>
  </si>
  <si>
    <t>郵便番号</t>
    <rPh sb="0" eb="4">
      <t>ユウビンバンゴウ</t>
    </rPh>
    <phoneticPr fontId="1"/>
  </si>
  <si>
    <t>所属　１</t>
    <rPh sb="0" eb="2">
      <t>ショゾク</t>
    </rPh>
    <phoneticPr fontId="1"/>
  </si>
  <si>
    <t>所属　２</t>
    <rPh sb="0" eb="2">
      <t>ショゾク</t>
    </rPh>
    <phoneticPr fontId="1"/>
  </si>
  <si>
    <t>半角入力</t>
    <rPh sb="0" eb="2">
      <t>ハンカク</t>
    </rPh>
    <rPh sb="2" eb="4">
      <t>ニュウリョク</t>
    </rPh>
    <phoneticPr fontId="1"/>
  </si>
  <si>
    <t>半角入力（有資格者）</t>
    <rPh sb="5" eb="8">
      <t>ユウシカク</t>
    </rPh>
    <rPh sb="8" eb="9">
      <t>シャ</t>
    </rPh>
    <phoneticPr fontId="1"/>
  </si>
  <si>
    <t>氏　名</t>
    <rPh sb="0" eb="1">
      <t>シ</t>
    </rPh>
    <rPh sb="2" eb="3">
      <t>メイ</t>
    </rPh>
    <phoneticPr fontId="19"/>
  </si>
  <si>
    <t>←姓と名の間を半角スペース空ける</t>
  </si>
  <si>
    <t>←姓と名の間を半角スペース空ける</t>
    <phoneticPr fontId="1"/>
  </si>
  <si>
    <t>監督、コーチ、顧問はIDカードを発行する。</t>
    <rPh sb="0" eb="2">
      <t>カントク</t>
    </rPh>
    <rPh sb="7" eb="9">
      <t>コモン</t>
    </rPh>
    <rPh sb="16" eb="18">
      <t>ハッコウ</t>
    </rPh>
    <phoneticPr fontId="1"/>
  </si>
  <si>
    <t>団体は1チーム４名、補欠２名まで。監督・コーチが指導者として帯同可能。</t>
    <rPh sb="0" eb="2">
      <t>ダンタイ</t>
    </rPh>
    <rPh sb="8" eb="9">
      <t>メイ</t>
    </rPh>
    <rPh sb="10" eb="12">
      <t>ホケツ</t>
    </rPh>
    <rPh sb="13" eb="14">
      <t>メイ</t>
    </rPh>
    <rPh sb="17" eb="19">
      <t>カントク</t>
    </rPh>
    <rPh sb="24" eb="27">
      <t>シドウシャ</t>
    </rPh>
    <rPh sb="30" eb="32">
      <t>タイドウ</t>
    </rPh>
    <rPh sb="32" eb="34">
      <t>カノウ</t>
    </rPh>
    <phoneticPr fontId="1"/>
  </si>
  <si>
    <t>個人は監督またはコーチが指導者として帯同可能。ただし、同じ班・組の所属選手には組で１名とする。</t>
    <rPh sb="0" eb="2">
      <t>コジン</t>
    </rPh>
    <rPh sb="3" eb="5">
      <t>カントク</t>
    </rPh>
    <rPh sb="12" eb="15">
      <t>シドウシャ</t>
    </rPh>
    <rPh sb="18" eb="22">
      <t>タイドウカノウ</t>
    </rPh>
    <rPh sb="27" eb="28">
      <t>オナ</t>
    </rPh>
    <rPh sb="29" eb="30">
      <t>ハン</t>
    </rPh>
    <rPh sb="31" eb="32">
      <t>クミ</t>
    </rPh>
    <rPh sb="33" eb="35">
      <t>ショゾク</t>
    </rPh>
    <rPh sb="35" eb="37">
      <t>センシュ</t>
    </rPh>
    <rPh sb="39" eb="40">
      <t>クミ</t>
    </rPh>
    <rPh sb="42" eb="43">
      <t>メイ</t>
    </rPh>
    <phoneticPr fontId="1"/>
  </si>
  <si>
    <t>ただし、顧問は観覧席のみの入場。（顧問は監督を兼ねることができる）</t>
    <rPh sb="4" eb="6">
      <t>コモン</t>
    </rPh>
    <rPh sb="7" eb="10">
      <t>カンランセキ</t>
    </rPh>
    <rPh sb="13" eb="15">
      <t>ニュウジョウ</t>
    </rPh>
    <rPh sb="17" eb="19">
      <t>コモン</t>
    </rPh>
    <rPh sb="20" eb="22">
      <t>カントク</t>
    </rPh>
    <rPh sb="23" eb="24">
      <t>カ</t>
    </rPh>
    <phoneticPr fontId="1"/>
  </si>
  <si>
    <t>←選手名を入れると自動入力される</t>
    <rPh sb="1" eb="4">
      <t>センシュメイ</t>
    </rPh>
    <rPh sb="5" eb="6">
      <t>イ</t>
    </rPh>
    <rPh sb="9" eb="13">
      <t>ジドウニュウリョク</t>
    </rPh>
    <phoneticPr fontId="1"/>
  </si>
  <si>
    <t>所属先住所</t>
    <rPh sb="0" eb="2">
      <t>ショゾク</t>
    </rPh>
    <rPh sb="2" eb="3">
      <t>サキ</t>
    </rPh>
    <rPh sb="3" eb="5">
      <t>ジュウショ</t>
    </rPh>
    <phoneticPr fontId="1"/>
  </si>
  <si>
    <t>所属先住所</t>
    <rPh sb="0" eb="3">
      <t>ショゾクサキ</t>
    </rPh>
    <rPh sb="3" eb="5">
      <t>ジュウショ</t>
    </rPh>
    <phoneticPr fontId="1"/>
  </si>
  <si>
    <t>公認コーチID番号</t>
    <rPh sb="0" eb="2">
      <t>コウニン</t>
    </rPh>
    <rPh sb="7" eb="9">
      <t>バンゴウ</t>
    </rPh>
    <phoneticPr fontId="1"/>
  </si>
  <si>
    <t>団体監督名</t>
    <rPh sb="0" eb="2">
      <t>ダンタイ</t>
    </rPh>
    <rPh sb="2" eb="5">
      <t>カントクメイ</t>
    </rPh>
    <phoneticPr fontId="1"/>
  </si>
  <si>
    <t>撮影許可証合計</t>
    <rPh sb="0" eb="5">
      <t>サツエイキョカショウ</t>
    </rPh>
    <rPh sb="5" eb="7">
      <t>ゴウケイ</t>
    </rPh>
    <phoneticPr fontId="1"/>
  </si>
  <si>
    <t>撮影許可証金額</t>
    <rPh sb="0" eb="5">
      <t>サツエイキョカショウ</t>
    </rPh>
    <rPh sb="5" eb="7">
      <t>キンガク</t>
    </rPh>
    <phoneticPr fontId="1"/>
  </si>
  <si>
    <t>参加人数</t>
    <rPh sb="0" eb="2">
      <t>サンカ</t>
    </rPh>
    <rPh sb="2" eb="3">
      <t>ヒト</t>
    </rPh>
    <rPh sb="3" eb="4">
      <t>スウ</t>
    </rPh>
    <phoneticPr fontId="1"/>
  </si>
  <si>
    <t>参加料合計金額</t>
    <rPh sb="0" eb="3">
      <t>サンカリョウ</t>
    </rPh>
    <rPh sb="3" eb="5">
      <t>ゴウケイ</t>
    </rPh>
    <rPh sb="5" eb="7">
      <t>キンガク</t>
    </rPh>
    <phoneticPr fontId="1"/>
  </si>
  <si>
    <t>←希望枚数を入れると自動入力される</t>
    <rPh sb="1" eb="5">
      <t>キボウマイスウ</t>
    </rPh>
    <rPh sb="6" eb="7">
      <t>イ</t>
    </rPh>
    <rPh sb="10" eb="14">
      <t>ジドウニュウリョク</t>
    </rPh>
    <phoneticPr fontId="1"/>
  </si>
  <si>
    <t>※コーチ2</t>
    <phoneticPr fontId="1"/>
  </si>
  <si>
    <t>※コーチ3</t>
    <phoneticPr fontId="1"/>
  </si>
  <si>
    <t>※コーチ２・３は団体複数出場の帯同がある場合入力する。</t>
    <rPh sb="8" eb="10">
      <t>ダンタイ</t>
    </rPh>
    <rPh sb="10" eb="12">
      <t>フクスウ</t>
    </rPh>
    <rPh sb="12" eb="14">
      <t>シュツジョウ</t>
    </rPh>
    <rPh sb="15" eb="17">
      <t>タイドウ</t>
    </rPh>
    <rPh sb="20" eb="22">
      <t>バアイ</t>
    </rPh>
    <rPh sb="22" eb="24">
      <t>ニュウリョク</t>
    </rPh>
    <phoneticPr fontId="1"/>
  </si>
  <si>
    <t>姓と名の間を半角</t>
  </si>
  <si>
    <t>こちらは団体のある場合入力する</t>
    <rPh sb="4" eb="6">
      <t>ダンタイ</t>
    </rPh>
    <rPh sb="9" eb="11">
      <t>バアイ</t>
    </rPh>
    <rPh sb="11" eb="13">
      <t>ニュウリョク</t>
    </rPh>
    <phoneticPr fontId="1"/>
  </si>
  <si>
    <t>＊団体コーチ名</t>
    <rPh sb="1" eb="3">
      <t>ダンタイ</t>
    </rPh>
    <rPh sb="6" eb="7">
      <t>メイ</t>
    </rPh>
    <phoneticPr fontId="1"/>
  </si>
  <si>
    <r>
      <rPr>
        <u/>
        <sz val="11"/>
        <rFont val="ＭＳ Ｐゴシック"/>
        <family val="3"/>
        <charset val="128"/>
        <scheme val="minor"/>
      </rPr>
      <t>＊団体で選手３名の場合は監督１名もしくはコーチ１名のみとする</t>
    </r>
    <r>
      <rPr>
        <sz val="11"/>
        <rFont val="ＭＳ Ｐゴシック"/>
        <family val="3"/>
        <charset val="128"/>
        <scheme val="minor"/>
      </rPr>
      <t>。</t>
    </r>
    <rPh sb="1" eb="3">
      <t>ダンタイ</t>
    </rPh>
    <rPh sb="4" eb="6">
      <t>センシュ</t>
    </rPh>
    <rPh sb="7" eb="8">
      <t>メイ</t>
    </rPh>
    <rPh sb="9" eb="11">
      <t>バアイ</t>
    </rPh>
    <rPh sb="12" eb="14">
      <t>カントク</t>
    </rPh>
    <rPh sb="15" eb="16">
      <t>メイ</t>
    </rPh>
    <rPh sb="24" eb="25">
      <t>メイ</t>
    </rPh>
    <phoneticPr fontId="1"/>
  </si>
  <si>
    <t>※男女シートを分けて入力する</t>
    <rPh sb="1" eb="3">
      <t>ダンジョ</t>
    </rPh>
    <rPh sb="7" eb="8">
      <t>ワ</t>
    </rPh>
    <rPh sb="10" eb="12">
      <t>ニュウリョク</t>
    </rPh>
    <phoneticPr fontId="1"/>
  </si>
  <si>
    <t>５年度登録済であること</t>
    <rPh sb="1" eb="3">
      <t>ネンド</t>
    </rPh>
    <rPh sb="3" eb="6">
      <t>トウロクスミ</t>
    </rPh>
    <phoneticPr fontId="1"/>
  </si>
  <si>
    <t>姓と名の間に半角スペース</t>
    <phoneticPr fontId="1"/>
  </si>
  <si>
    <t>姓と名の間に半角スペース</t>
    <phoneticPr fontId="1"/>
  </si>
  <si>
    <t>学年　　　　　　　</t>
    <rPh sb="0" eb="2">
      <t>ガクネン</t>
    </rPh>
    <phoneticPr fontId="1"/>
  </si>
  <si>
    <t>所属長</t>
    <phoneticPr fontId="1"/>
  </si>
  <si>
    <t>責任者e-mail</t>
    <rPh sb="0" eb="3">
      <t>セキニンシャ</t>
    </rPh>
    <phoneticPr fontId="1"/>
  </si>
  <si>
    <t>参加料</t>
    <rPh sb="0" eb="3">
      <t>サンカリョウ</t>
    </rPh>
    <phoneticPr fontId="1"/>
  </si>
  <si>
    <t>円</t>
    <rPh sb="0" eb="1">
      <t>エン</t>
    </rPh>
    <phoneticPr fontId="1"/>
  </si>
  <si>
    <t>撮影許可証料</t>
    <rPh sb="0" eb="5">
      <t>サツエイキョカショウ</t>
    </rPh>
    <rPh sb="5" eb="6">
      <t>リョウ</t>
    </rPh>
    <phoneticPr fontId="1"/>
  </si>
  <si>
    <t>参加人数</t>
    <rPh sb="0" eb="2">
      <t>サンカ</t>
    </rPh>
    <rPh sb="2" eb="4">
      <t>ニンズウ</t>
    </rPh>
    <phoneticPr fontId="1"/>
  </si>
  <si>
    <t>名</t>
    <rPh sb="0" eb="1">
      <t>メイ</t>
    </rPh>
    <phoneticPr fontId="1"/>
  </si>
  <si>
    <t>合計</t>
    <rPh sb="0" eb="2">
      <t>ゴウケイ</t>
    </rPh>
    <phoneticPr fontId="1"/>
  </si>
  <si>
    <t>月</t>
    <rPh sb="0" eb="1">
      <t>ガツ</t>
    </rPh>
    <phoneticPr fontId="1"/>
  </si>
  <si>
    <t>日</t>
    <rPh sb="0" eb="1">
      <t>ニチ</t>
    </rPh>
    <phoneticPr fontId="1"/>
  </si>
  <si>
    <t>所属住所　　　　　　〒</t>
    <rPh sb="0" eb="2">
      <t>ショゾク</t>
    </rPh>
    <rPh sb="2" eb="4">
      <t>ジュウショ</t>
    </rPh>
    <phoneticPr fontId="1"/>
  </si>
  <si>
    <t xml:space="preserve">上記のものは参加料・撮影許可証料を振込み、参加することを認めます。                             </t>
    <rPh sb="0" eb="2">
      <t>ジョウキ</t>
    </rPh>
    <rPh sb="6" eb="9">
      <t>サンカリョウ</t>
    </rPh>
    <rPh sb="10" eb="15">
      <t>サツエイキョカショウ</t>
    </rPh>
    <rPh sb="15" eb="16">
      <t>リョウ</t>
    </rPh>
    <rPh sb="17" eb="19">
      <t>フリコミ</t>
    </rPh>
    <rPh sb="21" eb="23">
      <t>サンカ</t>
    </rPh>
    <rPh sb="28" eb="29">
      <t>ミト</t>
    </rPh>
    <phoneticPr fontId="1"/>
  </si>
  <si>
    <t>参加申込書１</t>
    <rPh sb="0" eb="2">
      <t>サンカ</t>
    </rPh>
    <rPh sb="2" eb="3">
      <t>モウ</t>
    </rPh>
    <rPh sb="3" eb="4">
      <t>コ</t>
    </rPh>
    <rPh sb="4" eb="5">
      <t>ショ</t>
    </rPh>
    <phoneticPr fontId="1"/>
  </si>
  <si>
    <t>所属名１　　　　　　　　　　　　（学校名）　　　　　　</t>
    <rPh sb="0" eb="3">
      <t>ショゾクメイ</t>
    </rPh>
    <rPh sb="17" eb="20">
      <t>ガッコウメイ</t>
    </rPh>
    <phoneticPr fontId="1"/>
  </si>
  <si>
    <t>シートをプリントアウトし、押印後、このシートを当日受付にご提出ください。</t>
    <rPh sb="13" eb="15">
      <t>オウイン</t>
    </rPh>
    <rPh sb="15" eb="16">
      <t>ゴ</t>
    </rPh>
    <rPh sb="23" eb="25">
      <t>トウジツ</t>
    </rPh>
    <rPh sb="25" eb="27">
      <t>ウケツケ</t>
    </rPh>
    <rPh sb="29" eb="31">
      <t>テイシュツ</t>
    </rPh>
    <phoneticPr fontId="1"/>
  </si>
  <si>
    <t>参加申込書２</t>
    <rPh sb="0" eb="2">
      <t>サンカ</t>
    </rPh>
    <rPh sb="2" eb="3">
      <t>モウ</t>
    </rPh>
    <rPh sb="3" eb="4">
      <t>コ</t>
    </rPh>
    <rPh sb="4" eb="5">
      <t>ショ</t>
    </rPh>
    <phoneticPr fontId="1"/>
  </si>
  <si>
    <t>所属２住所　　　　　　〒</t>
    <rPh sb="0" eb="2">
      <t>ショゾク</t>
    </rPh>
    <rPh sb="3" eb="5">
      <t>ジュウショ</t>
    </rPh>
    <phoneticPr fontId="1"/>
  </si>
  <si>
    <t>所属名２　　　　　　　　　　　　　　　　　</t>
    <rPh sb="0" eb="3">
      <t>ショゾクメイ</t>
    </rPh>
    <phoneticPr fontId="1"/>
  </si>
  <si>
    <t>帯同監督・コーチは指導者登録が必要。</t>
    <rPh sb="0" eb="2">
      <t>タイドウ</t>
    </rPh>
    <rPh sb="2" eb="4">
      <t>カントク</t>
    </rPh>
    <rPh sb="9" eb="12">
      <t>シドウシャ</t>
    </rPh>
    <rPh sb="12" eb="14">
      <t>トウロク</t>
    </rPh>
    <rPh sb="15" eb="17">
      <t>ヒツヨウ</t>
    </rPh>
    <phoneticPr fontId="1"/>
  </si>
  <si>
    <t>指導者ID番号</t>
    <rPh sb="0" eb="3">
      <t>シドウシャ</t>
    </rPh>
    <rPh sb="5" eb="7">
      <t>バンゴウ</t>
    </rPh>
    <phoneticPr fontId="1"/>
  </si>
  <si>
    <t>登録ID番号（半角）</t>
    <rPh sb="0" eb="2">
      <t>トウロク</t>
    </rPh>
    <rPh sb="4" eb="6">
      <t>バンゴウ</t>
    </rPh>
    <rPh sb="7" eb="9">
      <t>ハンカク</t>
    </rPh>
    <phoneticPr fontId="19"/>
  </si>
  <si>
    <t>種　別</t>
    <rPh sb="0" eb="1">
      <t>シュ</t>
    </rPh>
    <rPh sb="2" eb="3">
      <t>ベツ</t>
    </rPh>
    <phoneticPr fontId="1"/>
  </si>
  <si>
    <t>所属名２　　　　　　　　　　　　　　　</t>
    <rPh sb="0" eb="3">
      <t>ショゾクメイ</t>
    </rPh>
    <phoneticPr fontId="1"/>
  </si>
  <si>
    <t>ブルーに入力する</t>
    <rPh sb="3" eb="5">
      <t>ニュウリョク</t>
    </rPh>
    <phoneticPr fontId="1"/>
  </si>
  <si>
    <t>ピンクに入力する</t>
    <rPh sb="3" eb="5">
      <t>ニュウリョク</t>
    </rPh>
    <phoneticPr fontId="1"/>
  </si>
  <si>
    <t>氏　　名</t>
    <rPh sb="0" eb="1">
      <t>シ</t>
    </rPh>
    <rPh sb="3" eb="4">
      <t>メイ</t>
    </rPh>
    <phoneticPr fontId="19"/>
  </si>
  <si>
    <t>所属が２つの場合はこちらも使用する。所属１つの場合は不要。</t>
    <rPh sb="0" eb="2">
      <t>ショゾク</t>
    </rPh>
    <rPh sb="6" eb="8">
      <t>バアイ</t>
    </rPh>
    <rPh sb="13" eb="15">
      <t>シヨウ</t>
    </rPh>
    <rPh sb="18" eb="20">
      <t>ショゾク</t>
    </rPh>
    <rPh sb="23" eb="25">
      <t>バアイ</t>
    </rPh>
    <rPh sb="26" eb="28">
      <t>フヨウ</t>
    </rPh>
    <phoneticPr fontId="1"/>
  </si>
  <si>
    <t>令和５年度愛知県選手権大会　兼　特別国民体育大会体操競技会（体操）愛知県選手選考会　　統括申込書</t>
    <rPh sb="0" eb="1">
      <t>ネンド</t>
    </rPh>
    <rPh sb="1" eb="4">
      <t>アイチケン</t>
    </rPh>
    <rPh sb="4" eb="7">
      <t>センシュケン</t>
    </rPh>
    <rPh sb="7" eb="9">
      <t>タイカイ</t>
    </rPh>
    <rPh sb="10" eb="11">
      <t>ケン</t>
    </rPh>
    <rPh sb="16" eb="18">
      <t>トクベツ</t>
    </rPh>
    <rPh sb="18" eb="24">
      <t>コクミンタイイクタイカイ</t>
    </rPh>
    <rPh sb="24" eb="26">
      <t>タイソウ</t>
    </rPh>
    <rPh sb="26" eb="29">
      <t>キョウギカイ</t>
    </rPh>
    <rPh sb="30" eb="32">
      <t>タイソウ</t>
    </rPh>
    <rPh sb="33" eb="36">
      <t>アイチケン</t>
    </rPh>
    <rPh sb="36" eb="40">
      <t>センシュセンコウ</t>
    </rPh>
    <rPh sb="40" eb="41">
      <t>カイ</t>
    </rPh>
    <rPh sb="43" eb="45">
      <t>トウカツ</t>
    </rPh>
    <rPh sb="45" eb="48">
      <t>モウシコミショ</t>
    </rPh>
    <phoneticPr fontId="1"/>
  </si>
  <si>
    <t>撮影許可証希望枚数</t>
    <rPh sb="0" eb="2">
      <t>サツエイ</t>
    </rPh>
    <rPh sb="2" eb="5">
      <t>キョカショウ</t>
    </rPh>
    <rPh sb="5" eb="7">
      <t>キボウ</t>
    </rPh>
    <rPh sb="7" eb="9">
      <t>マイスウ</t>
    </rPh>
    <phoneticPr fontId="1"/>
  </si>
  <si>
    <t>このページはすべて自動入力されます。</t>
    <rPh sb="9" eb="13">
      <t>ジドウニュウリョク</t>
    </rPh>
    <phoneticPr fontId="1"/>
  </si>
  <si>
    <t>修正は申込書のシートで！</t>
    <rPh sb="0" eb="2">
      <t>シュウセイ</t>
    </rPh>
    <rPh sb="3" eb="6">
      <t>モウシコミショ</t>
    </rPh>
    <phoneticPr fontId="1"/>
  </si>
  <si>
    <r>
      <t>枚数　　　　　　　　　　　　　　　　　　　　</t>
    </r>
    <r>
      <rPr>
        <b/>
        <sz val="9"/>
        <color rgb="FFFF0000"/>
        <rFont val="ＭＳ Ｐゴシック"/>
        <family val="3"/>
        <charset val="128"/>
        <scheme val="minor"/>
      </rPr>
      <t>（プルダウンから選択</t>
    </r>
    <r>
      <rPr>
        <sz val="9"/>
        <color rgb="FFFF0000"/>
        <rFont val="ＭＳ Ｐゴシック"/>
        <family val="3"/>
        <charset val="128"/>
        <scheme val="minor"/>
      </rPr>
      <t>）</t>
    </r>
    <rPh sb="0" eb="2">
      <t>マイスウ</t>
    </rPh>
    <rPh sb="30" eb="32">
      <t>センタク</t>
    </rPh>
    <phoneticPr fontId="1"/>
  </si>
  <si>
    <r>
      <t>１枚２００円　　　　　　　　　　　　　　　　</t>
    </r>
    <r>
      <rPr>
        <b/>
        <sz val="10"/>
        <color rgb="FFFF0000"/>
        <rFont val="ＭＳ Ｐゴシック"/>
        <family val="3"/>
        <charset val="128"/>
        <scheme val="minor"/>
      </rPr>
      <t>（修正するなら枚数を変更）</t>
    </r>
    <rPh sb="1" eb="2">
      <t>マイ</t>
    </rPh>
    <rPh sb="5" eb="6">
      <t>エン</t>
    </rPh>
    <rPh sb="23" eb="25">
      <t>シュウセイ</t>
    </rPh>
    <rPh sb="29" eb="31">
      <t>マイスウ</t>
    </rPh>
    <rPh sb="32" eb="34">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</si>
</sst>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176" formatCode="yyyy&quot;年&quot;m&quot;月&quot;d&quot;日&quot;;@"/>
    <numFmt numFmtId="177" formatCode="[&lt;=999]000;[&lt;=9999]000\-00;000\-0000"/>
    <numFmt numFmtId="178" formatCode="#&quot;チーム&quot;"/>
    <numFmt numFmtId="179" formatCode="##&quot;名&quot;"/>
    <numFmt numFmtId="180" formatCode="#&quot;枚&quot;"/>
    <numFmt numFmtId="181" formatCode="#,##0_ "/>
    <numFmt numFmtId="182" formatCode="0_);[Red]\(0\)"/>
  </numFmts>
  <fonts count="39">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u/>
      <sz val="11"/>
      <color theme="10"/>
      <name val="ＭＳ Ｐゴシック"/>
      <family val="3"/>
      <charset val="128"/>
    </font>
    <font>
      <sz val="12"/>
      <name val="ＭＳ Ｐゴシック"/>
      <family val="3"/>
      <charset val="128"/>
    </font>
    <font>
      <sz val="20"/>
      <name val="ＭＳ Ｐゴシック"/>
      <family val="3"/>
      <charset val="128"/>
    </font>
    <font>
      <sz val="22"/>
      <name val="ＭＳ Ｐゴシック"/>
      <family val="3"/>
      <charset val="128"/>
    </font>
    <font>
      <sz val="11"/>
      <color rgb="FFFF0000"/>
      <name val="ＭＳ Ｐゴシック"/>
      <family val="3"/>
      <charset val="128"/>
    </font>
    <font>
      <sz val="16"/>
      <color theme="10"/>
      <name val="ＭＳ Ｐゴシック"/>
      <family val="3"/>
      <charset val="128"/>
    </font>
    <font>
      <u val="double"/>
      <sz val="16"/>
      <name val="ＭＳ Ｐゴシック"/>
      <family val="3"/>
      <charset val="128"/>
    </font>
    <font>
      <sz val="16"/>
      <name val="ＭＳ Ｐゴシック"/>
      <family val="3"/>
      <charset val="128"/>
      <scheme val="minor"/>
    </font>
    <font>
      <sz val="10"/>
      <name val="ＭＳ Ｐゴシック"/>
      <family val="3"/>
      <charset val="128"/>
    </font>
    <font>
      <b/>
      <sz val="14"/>
      <name val="ＭＳ Ｐゴシック"/>
      <family val="3"/>
      <charset val="128"/>
    </font>
    <font>
      <sz val="12"/>
      <color theme="1"/>
      <name val="ＭＳ Ｐゴシック"/>
      <family val="3"/>
      <charset val="128"/>
    </font>
    <font>
      <b/>
      <sz val="12"/>
      <name val="ＭＳ Ｐゴシック"/>
      <family val="3"/>
      <charset val="128"/>
      <scheme val="minor"/>
    </font>
    <font>
      <sz val="11"/>
      <name val="ＭＳ Ｐゴシック"/>
      <family val="3"/>
      <charset val="128"/>
      <scheme val="minor"/>
    </font>
    <font>
      <b/>
      <sz val="14"/>
      <name val="ＭＳ Ｐゴシック"/>
      <family val="3"/>
      <charset val="128"/>
      <scheme val="minor"/>
    </font>
    <font>
      <sz val="6"/>
      <name val="ＭＳ Ｐゴシック"/>
      <family val="2"/>
      <charset val="128"/>
      <scheme val="minor"/>
    </font>
    <font>
      <sz val="12"/>
      <name val="ＭＳ Ｐゴシック"/>
      <family val="3"/>
      <charset val="128"/>
      <scheme val="minor"/>
    </font>
    <font>
      <sz val="10"/>
      <name val="ＭＳ Ｐゴシック"/>
      <family val="3"/>
      <charset val="128"/>
      <scheme val="minor"/>
    </font>
    <font>
      <sz val="11"/>
      <name val="ＭＳ Ｐゴシック"/>
      <family val="3"/>
      <charset val="128"/>
    </font>
    <font>
      <b/>
      <sz val="11"/>
      <name val="ＭＳ Ｐゴシック"/>
      <family val="3"/>
      <charset val="128"/>
      <scheme val="minor"/>
    </font>
    <font>
      <b/>
      <sz val="18"/>
      <name val="ＭＳ Ｐゴシック"/>
      <family val="3"/>
      <charset val="128"/>
      <scheme val="minor"/>
    </font>
    <font>
      <b/>
      <sz val="14"/>
      <color rgb="FFFF0000"/>
      <name val="ＭＳ Ｐゴシック"/>
      <family val="3"/>
      <charset val="128"/>
      <scheme val="minor"/>
    </font>
    <font>
      <u/>
      <sz val="11"/>
      <name val="ＭＳ Ｐゴシック"/>
      <family val="3"/>
      <charset val="128"/>
      <scheme val="minor"/>
    </font>
    <font>
      <sz val="16"/>
      <color rgb="FFFF0000"/>
      <name val="ＭＳ Ｐゴシック"/>
      <family val="3"/>
      <charset val="128"/>
    </font>
    <font>
      <sz val="9"/>
      <color rgb="FFFF0000"/>
      <name val="ＭＳ Ｐゴシック"/>
      <family val="3"/>
      <charset val="128"/>
      <scheme val="minor"/>
    </font>
    <font>
      <sz val="9"/>
      <name val="ＭＳ Ｐゴシック"/>
      <family val="3"/>
      <charset val="128"/>
      <scheme val="minor"/>
    </font>
    <font>
      <sz val="14"/>
      <name val="ＭＳ Ｐゴシック"/>
      <family val="3"/>
      <charset val="128"/>
      <scheme val="minor"/>
    </font>
    <font>
      <sz val="20"/>
      <color rgb="FFFF0000"/>
      <name val="ＭＳ Ｐゴシック"/>
      <family val="3"/>
      <charset val="128"/>
    </font>
    <font>
      <sz val="22"/>
      <color theme="10"/>
      <name val="ＭＳ Ｐゴシック"/>
      <family val="3"/>
      <charset val="128"/>
    </font>
    <font>
      <sz val="9"/>
      <color indexed="81"/>
      <name val="MS P ゴシック"/>
      <family val="3"/>
      <charset val="128"/>
    </font>
    <font>
      <sz val="16"/>
      <color indexed="81"/>
      <name val="MS P ゴシック"/>
      <family val="3"/>
      <charset val="128"/>
    </font>
    <font>
      <b/>
      <sz val="9"/>
      <color rgb="FFFF0000"/>
      <name val="ＭＳ Ｐゴシック"/>
      <family val="3"/>
      <charset val="128"/>
      <scheme val="minor"/>
    </font>
    <font>
      <b/>
      <sz val="10"/>
      <color rgb="FFFF0000"/>
      <name val="ＭＳ Ｐゴシック"/>
      <family val="3"/>
      <charset val="128"/>
      <scheme val="minor"/>
    </font>
    <font>
      <sz val="11"/>
      <color rgb="FFFF0000"/>
      <name val="ＭＳ Ｐゴシック"/>
      <family val="3"/>
      <charset val="128"/>
      <scheme val="minor"/>
    </font>
    <font>
      <sz val="18"/>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s>
  <cellStyleXfs count="3">
    <xf numFmtId="0" fontId="0" fillId="0" borderId="0">
      <alignment vertical="center"/>
    </xf>
    <xf numFmtId="0" fontId="5" fillId="0" borderId="0" applyNumberFormat="0" applyFill="0" applyBorder="0" applyAlignment="0" applyProtection="0">
      <alignment vertical="top"/>
      <protection locked="0"/>
    </xf>
    <xf numFmtId="38" fontId="22" fillId="0" borderId="0" applyFont="0" applyFill="0" applyBorder="0" applyAlignment="0" applyProtection="0">
      <alignment vertical="center"/>
    </xf>
  </cellStyleXfs>
  <cellXfs count="247">
    <xf numFmtId="0" fontId="0" fillId="0" borderId="0" xfId="0">
      <alignment vertical="center"/>
    </xf>
    <xf numFmtId="0" fontId="0" fillId="0" borderId="0" xfId="0" applyAlignment="1">
      <alignment horizontal="center" vertical="center"/>
    </xf>
    <xf numFmtId="0" fontId="3" fillId="0" borderId="0" xfId="0" applyFont="1" applyAlignment="1">
      <alignment horizontal="left" vertical="center"/>
    </xf>
    <xf numFmtId="0" fontId="9" fillId="0" borderId="0" xfId="0" applyFont="1" applyAlignment="1">
      <alignment horizontal="left" vertical="center"/>
    </xf>
    <xf numFmtId="0" fontId="0" fillId="0" borderId="0" xfId="0" applyAlignment="1">
      <alignment horizontal="center" vertical="center" shrinkToFit="1"/>
    </xf>
    <xf numFmtId="176" fontId="0" fillId="0" borderId="0" xfId="0" applyNumberFormat="1" applyAlignment="1">
      <alignment vertical="center" shrinkToFit="1"/>
    </xf>
    <xf numFmtId="0" fontId="0" fillId="0" borderId="0" xfId="0" applyAlignment="1">
      <alignment vertical="center" shrinkToFit="1"/>
    </xf>
    <xf numFmtId="0" fontId="3" fillId="0" borderId="0" xfId="0" applyFont="1">
      <alignment vertical="center"/>
    </xf>
    <xf numFmtId="0" fontId="11" fillId="0" borderId="0" xfId="0" applyFont="1">
      <alignment vertical="center"/>
    </xf>
    <xf numFmtId="0" fontId="2" fillId="0" borderId="1" xfId="0" applyFont="1" applyBorder="1" applyAlignment="1">
      <alignment horizontal="center" vertical="center"/>
    </xf>
    <xf numFmtId="0" fontId="2" fillId="0" borderId="0" xfId="0" applyFont="1">
      <alignment vertical="center"/>
    </xf>
    <xf numFmtId="0" fontId="2" fillId="0" borderId="17"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4" fillId="0" borderId="1" xfId="0" applyFont="1" applyBorder="1" applyAlignment="1">
      <alignment horizontal="center" vertical="center" wrapText="1"/>
    </xf>
    <xf numFmtId="0" fontId="2" fillId="0" borderId="0" xfId="0" applyFont="1" applyAlignment="1">
      <alignment horizontal="left" vertical="center"/>
    </xf>
    <xf numFmtId="0" fontId="13" fillId="0" borderId="10" xfId="0" applyFont="1" applyBorder="1" applyAlignment="1">
      <alignment horizontal="center" vertical="center"/>
    </xf>
    <xf numFmtId="0" fontId="6" fillId="0" borderId="8" xfId="0" applyFont="1" applyBorder="1" applyAlignment="1">
      <alignment horizontal="center" vertical="center"/>
    </xf>
    <xf numFmtId="176" fontId="3" fillId="0" borderId="0" xfId="0" applyNumberFormat="1" applyFont="1" applyAlignment="1">
      <alignment vertical="center" shrinkToFit="1"/>
    </xf>
    <xf numFmtId="0" fontId="14" fillId="0" borderId="0" xfId="0" applyFont="1" applyAlignment="1">
      <alignment horizontal="left" vertical="center"/>
    </xf>
    <xf numFmtId="0" fontId="2" fillId="0" borderId="0" xfId="0" applyFont="1" applyAlignment="1">
      <alignment horizontal="right" vertical="center"/>
    </xf>
    <xf numFmtId="0" fontId="6" fillId="0" borderId="0" xfId="0" applyFont="1">
      <alignment vertical="center"/>
    </xf>
    <xf numFmtId="0" fontId="6" fillId="0" borderId="26" xfId="0" applyFont="1" applyBorder="1" applyAlignment="1">
      <alignment horizontal="center" vertical="center"/>
    </xf>
    <xf numFmtId="177" fontId="3" fillId="0" borderId="22" xfId="0" applyNumberFormat="1" applyFont="1" applyBorder="1" applyAlignment="1" applyProtection="1">
      <alignment horizontal="left" vertical="center"/>
      <protection locked="0"/>
    </xf>
    <xf numFmtId="0" fontId="6" fillId="0" borderId="0" xfId="0" applyFont="1" applyAlignment="1">
      <alignment horizontal="center" vertical="center"/>
    </xf>
    <xf numFmtId="0" fontId="6" fillId="0" borderId="14"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lignment vertical="center"/>
    </xf>
    <xf numFmtId="0" fontId="6" fillId="0" borderId="13" xfId="0" applyFont="1" applyBorder="1">
      <alignment vertical="center"/>
    </xf>
    <xf numFmtId="0" fontId="6" fillId="0" borderId="27" xfId="0" applyFont="1" applyBorder="1">
      <alignment vertical="center"/>
    </xf>
    <xf numFmtId="0" fontId="6" fillId="0" borderId="0" xfId="0" applyFont="1" applyAlignment="1">
      <alignment horizontal="right" vertical="center"/>
    </xf>
    <xf numFmtId="5" fontId="2" fillId="0" borderId="0" xfId="0" applyNumberFormat="1" applyFont="1" applyAlignment="1">
      <alignment horizontal="center" vertical="center"/>
    </xf>
    <xf numFmtId="178" fontId="6" fillId="0" borderId="1" xfId="0" applyNumberFormat="1" applyFont="1" applyBorder="1" applyAlignment="1" applyProtection="1">
      <alignment horizontal="center" vertical="center"/>
      <protection locked="0"/>
    </xf>
    <xf numFmtId="0" fontId="6" fillId="0" borderId="22" xfId="0" applyFont="1" applyBorder="1">
      <alignment vertical="center"/>
    </xf>
    <xf numFmtId="179" fontId="6" fillId="0" borderId="1" xfId="0" applyNumberFormat="1" applyFont="1" applyBorder="1" applyAlignment="1" applyProtection="1">
      <alignment horizontal="center" vertical="center" wrapText="1"/>
      <protection locked="0"/>
    </xf>
    <xf numFmtId="180" fontId="6" fillId="0" borderId="1" xfId="0" applyNumberFormat="1" applyFont="1" applyBorder="1" applyAlignment="1" applyProtection="1">
      <alignment horizontal="center" vertical="center" wrapText="1"/>
      <protection locked="0"/>
    </xf>
    <xf numFmtId="0" fontId="6" fillId="0" borderId="26" xfId="0" applyFont="1" applyBorder="1">
      <alignment vertical="center"/>
    </xf>
    <xf numFmtId="0" fontId="6" fillId="0" borderId="15" xfId="0" applyFont="1" applyBorder="1" applyAlignment="1">
      <alignment horizontal="right" vertical="center"/>
    </xf>
    <xf numFmtId="0" fontId="6" fillId="0" borderId="23" xfId="0" applyFont="1" applyBorder="1">
      <alignment vertical="center"/>
    </xf>
    <xf numFmtId="0" fontId="6" fillId="0" borderId="14" xfId="0" applyFont="1" applyBorder="1">
      <alignment vertical="center"/>
    </xf>
    <xf numFmtId="0" fontId="6" fillId="0" borderId="14" xfId="0" applyFont="1" applyBorder="1" applyAlignment="1">
      <alignment horizontal="right" vertical="center"/>
    </xf>
    <xf numFmtId="0" fontId="6" fillId="0" borderId="24" xfId="0" applyFont="1" applyBorder="1">
      <alignment vertical="center"/>
    </xf>
    <xf numFmtId="5" fontId="6" fillId="0" borderId="0" xfId="0" applyNumberFormat="1" applyFont="1">
      <alignment vertical="center"/>
    </xf>
    <xf numFmtId="0" fontId="15" fillId="0" borderId="14" xfId="0" applyFont="1" applyBorder="1" applyAlignment="1">
      <alignment horizontal="center"/>
    </xf>
    <xf numFmtId="0" fontId="6" fillId="0" borderId="14" xfId="0" applyFont="1" applyBorder="1" applyProtection="1">
      <alignment vertical="center"/>
      <protection locked="0"/>
    </xf>
    <xf numFmtId="0" fontId="6" fillId="0" borderId="14" xfId="0" applyFont="1" applyBorder="1" applyAlignment="1">
      <alignment horizontal="center"/>
    </xf>
    <xf numFmtId="0" fontId="16" fillId="0" borderId="0" xfId="0" applyFont="1">
      <alignment vertical="center"/>
    </xf>
    <xf numFmtId="0" fontId="17" fillId="0" borderId="0" xfId="0" applyFont="1">
      <alignment vertical="center"/>
    </xf>
    <xf numFmtId="0" fontId="17" fillId="0" borderId="0" xfId="0" applyFont="1" applyAlignment="1">
      <alignment horizontal="right" vertical="center"/>
    </xf>
    <xf numFmtId="0" fontId="17" fillId="0" borderId="0" xfId="0" applyFont="1" applyAlignment="1">
      <alignment horizontal="center" vertical="center"/>
    </xf>
    <xf numFmtId="0" fontId="20" fillId="0" borderId="0" xfId="0" applyFont="1">
      <alignment vertical="center"/>
    </xf>
    <xf numFmtId="0" fontId="17" fillId="0" borderId="1" xfId="0" applyFont="1" applyBorder="1" applyAlignment="1">
      <alignment horizontal="center" vertical="center"/>
    </xf>
    <xf numFmtId="0" fontId="17" fillId="0" borderId="0" xfId="0" applyFont="1" applyAlignment="1">
      <alignment horizontal="left"/>
    </xf>
    <xf numFmtId="0" fontId="17" fillId="0" borderId="0" xfId="0" applyFont="1" applyAlignment="1">
      <alignment horizontal="left" vertical="center"/>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8" fillId="0" borderId="0" xfId="0" applyFont="1">
      <alignment vertical="center"/>
    </xf>
    <xf numFmtId="0" fontId="17" fillId="0" borderId="1" xfId="0" applyFont="1" applyBorder="1">
      <alignment vertical="center"/>
    </xf>
    <xf numFmtId="0" fontId="17" fillId="0" borderId="7" xfId="0" applyFont="1" applyBorder="1" applyAlignment="1">
      <alignment horizontal="center" vertical="center"/>
    </xf>
    <xf numFmtId="0" fontId="17" fillId="2" borderId="1" xfId="0" applyFont="1" applyFill="1" applyBorder="1">
      <alignment vertical="center"/>
    </xf>
    <xf numFmtId="0" fontId="17" fillId="2" borderId="1" xfId="0" applyFont="1" applyFill="1" applyBorder="1" applyAlignment="1">
      <alignment horizontal="center" vertical="center"/>
    </xf>
    <xf numFmtId="49" fontId="17" fillId="2" borderId="1" xfId="0" applyNumberFormat="1" applyFont="1" applyFill="1" applyBorder="1" applyAlignment="1" applyProtection="1">
      <alignment horizontal="center" vertical="center"/>
      <protection locked="0"/>
    </xf>
    <xf numFmtId="0" fontId="17" fillId="2" borderId="8"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protection locked="0"/>
    </xf>
    <xf numFmtId="0" fontId="23" fillId="0" borderId="0" xfId="0" applyFont="1">
      <alignment vertical="center"/>
    </xf>
    <xf numFmtId="0" fontId="2" fillId="0" borderId="0" xfId="0" applyFont="1" applyAlignment="1">
      <alignment horizontal="center" vertical="center"/>
    </xf>
    <xf numFmtId="0" fontId="24" fillId="0" borderId="0" xfId="0" quotePrefix="1" applyFont="1" applyAlignment="1">
      <alignment horizontal="center" vertical="center"/>
    </xf>
    <xf numFmtId="0" fontId="17" fillId="2" borderId="1" xfId="0" applyFont="1" applyFill="1" applyBorder="1" applyAlignment="1">
      <alignment horizontal="right" vertical="center"/>
    </xf>
    <xf numFmtId="0" fontId="21" fillId="0" borderId="23" xfId="0" applyFont="1" applyBorder="1" applyAlignment="1">
      <alignment horizontal="center" vertical="center"/>
    </xf>
    <xf numFmtId="0" fontId="17" fillId="2" borderId="5" xfId="0" applyFont="1" applyFill="1" applyBorder="1" applyAlignment="1" applyProtection="1">
      <alignment horizontal="center" vertical="center"/>
      <protection locked="0"/>
    </xf>
    <xf numFmtId="0" fontId="17" fillId="0" borderId="28" xfId="0" applyFont="1" applyBorder="1" applyAlignment="1">
      <alignment horizontal="center" vertical="center" wrapText="1"/>
    </xf>
    <xf numFmtId="0" fontId="17" fillId="0" borderId="10"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49" fontId="17" fillId="2" borderId="32" xfId="0" applyNumberFormat="1" applyFont="1" applyFill="1" applyBorder="1" applyAlignment="1" applyProtection="1">
      <alignment horizontal="left" vertical="center"/>
      <protection locked="0"/>
    </xf>
    <xf numFmtId="0" fontId="17" fillId="2" borderId="33" xfId="0" applyFont="1" applyFill="1" applyBorder="1" applyAlignment="1" applyProtection="1">
      <alignment horizontal="center" vertical="center" shrinkToFit="1"/>
      <protection locked="0"/>
    </xf>
    <xf numFmtId="0" fontId="17" fillId="2" borderId="34" xfId="0" applyFont="1" applyFill="1" applyBorder="1" applyAlignment="1" applyProtection="1">
      <alignment horizontal="center" vertical="center" shrinkToFit="1"/>
      <protection locked="0"/>
    </xf>
    <xf numFmtId="49" fontId="17" fillId="2" borderId="11" xfId="0" applyNumberFormat="1" applyFont="1" applyFill="1" applyBorder="1" applyAlignment="1" applyProtection="1">
      <alignment horizontal="left" vertical="center"/>
      <protection locked="0"/>
    </xf>
    <xf numFmtId="0" fontId="17" fillId="2" borderId="4" xfId="0" applyFont="1" applyFill="1" applyBorder="1" applyAlignment="1" applyProtection="1">
      <alignment horizontal="center" vertical="center" shrinkToFit="1"/>
      <protection locked="0"/>
    </xf>
    <xf numFmtId="0" fontId="17" fillId="2" borderId="35" xfId="0" applyFont="1" applyFill="1" applyBorder="1" applyAlignment="1" applyProtection="1">
      <alignment horizontal="center" vertical="center" shrinkToFit="1"/>
      <protection locked="0"/>
    </xf>
    <xf numFmtId="0" fontId="25" fillId="3" borderId="0" xfId="0" applyFont="1" applyFill="1">
      <alignment vertical="center"/>
    </xf>
    <xf numFmtId="0" fontId="17" fillId="3" borderId="0" xfId="0" applyFont="1" applyFill="1">
      <alignment vertical="center"/>
    </xf>
    <xf numFmtId="49" fontId="17" fillId="4" borderId="1" xfId="0" applyNumberFormat="1" applyFont="1" applyFill="1" applyBorder="1" applyAlignment="1" applyProtection="1">
      <alignment horizontal="center" vertical="center"/>
      <protection locked="0"/>
    </xf>
    <xf numFmtId="0" fontId="17" fillId="4" borderId="1" xfId="0" applyFont="1" applyFill="1" applyBorder="1" applyAlignment="1" applyProtection="1">
      <alignment horizontal="center" vertical="center" shrinkToFit="1"/>
      <protection locked="0"/>
    </xf>
    <xf numFmtId="0" fontId="17" fillId="4" borderId="8" xfId="0" applyFont="1" applyFill="1" applyBorder="1" applyAlignment="1" applyProtection="1">
      <alignment horizontal="center" vertical="center" shrinkToFit="1"/>
      <protection locked="0"/>
    </xf>
    <xf numFmtId="0" fontId="17" fillId="4" borderId="5" xfId="0" applyFont="1" applyFill="1" applyBorder="1" applyAlignment="1" applyProtection="1">
      <alignment horizontal="center" vertical="center"/>
      <protection locked="0"/>
    </xf>
    <xf numFmtId="49" fontId="17" fillId="4" borderId="32" xfId="0" applyNumberFormat="1" applyFont="1" applyFill="1" applyBorder="1" applyAlignment="1" applyProtection="1">
      <alignment horizontal="left" vertical="center"/>
      <protection locked="0"/>
    </xf>
    <xf numFmtId="0" fontId="17" fillId="4" borderId="33" xfId="0" applyFont="1" applyFill="1" applyBorder="1" applyAlignment="1" applyProtection="1">
      <alignment horizontal="center" vertical="center" shrinkToFit="1"/>
      <protection locked="0"/>
    </xf>
    <xf numFmtId="0" fontId="17" fillId="4" borderId="34" xfId="0" applyFont="1" applyFill="1" applyBorder="1" applyAlignment="1" applyProtection="1">
      <alignment horizontal="center" vertical="center" shrinkToFit="1"/>
      <protection locked="0"/>
    </xf>
    <xf numFmtId="49" fontId="17" fillId="4" borderId="11" xfId="0" applyNumberFormat="1" applyFont="1" applyFill="1" applyBorder="1" applyAlignment="1" applyProtection="1">
      <alignment horizontal="left" vertical="center"/>
      <protection locked="0"/>
    </xf>
    <xf numFmtId="0" fontId="17" fillId="4" borderId="4" xfId="0" applyFont="1" applyFill="1" applyBorder="1" applyAlignment="1" applyProtection="1">
      <alignment horizontal="center" vertical="center" shrinkToFit="1"/>
      <protection locked="0"/>
    </xf>
    <xf numFmtId="0" fontId="17" fillId="4" borderId="35" xfId="0" applyFont="1" applyFill="1" applyBorder="1" applyAlignment="1" applyProtection="1">
      <alignment horizontal="center" vertical="center" shrinkToFit="1"/>
      <protection locked="0"/>
    </xf>
    <xf numFmtId="0" fontId="17" fillId="4" borderId="1" xfId="0" applyFont="1" applyFill="1" applyBorder="1">
      <alignment vertical="center"/>
    </xf>
    <xf numFmtId="0" fontId="17" fillId="4" borderId="1" xfId="0" applyFont="1" applyFill="1" applyBorder="1" applyAlignment="1">
      <alignment horizontal="center" vertical="center"/>
    </xf>
    <xf numFmtId="176" fontId="2" fillId="0" borderId="14"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Alignment="1">
      <alignment horizontal="center" vertical="center" wrapText="1"/>
    </xf>
    <xf numFmtId="0" fontId="2" fillId="0" borderId="0" xfId="0" applyFont="1" applyAlignment="1">
      <alignment vertical="center" shrinkToFit="1"/>
    </xf>
    <xf numFmtId="0" fontId="8" fillId="0" borderId="0" xfId="0" applyFont="1" applyAlignment="1">
      <alignment horizontal="center" vertical="center"/>
    </xf>
    <xf numFmtId="0" fontId="17" fillId="5" borderId="1" xfId="0" applyFont="1" applyFill="1" applyBorder="1" applyAlignment="1">
      <alignment horizontal="center" vertical="center"/>
    </xf>
    <xf numFmtId="0" fontId="17" fillId="3" borderId="1" xfId="0" applyFont="1" applyFill="1" applyBorder="1" applyAlignment="1">
      <alignment horizontal="center" vertical="center"/>
    </xf>
    <xf numFmtId="0" fontId="28" fillId="0" borderId="8" xfId="0" applyFont="1" applyBorder="1" applyAlignment="1">
      <alignment horizontal="center" vertical="center"/>
    </xf>
    <xf numFmtId="0" fontId="4" fillId="0" borderId="0" xfId="0" applyFont="1" applyAlignment="1">
      <alignment horizontal="left" vertical="center"/>
    </xf>
    <xf numFmtId="0" fontId="4" fillId="0" borderId="10" xfId="0" applyFont="1" applyBorder="1" applyAlignment="1">
      <alignment horizontal="center" vertical="center"/>
    </xf>
    <xf numFmtId="0" fontId="21" fillId="0" borderId="1" xfId="0" applyFont="1" applyBorder="1" applyAlignment="1">
      <alignment horizontal="center" vertical="center" wrapText="1"/>
    </xf>
    <xf numFmtId="0" fontId="29" fillId="0" borderId="1" xfId="0" applyFont="1" applyBorder="1" applyAlignment="1">
      <alignment horizontal="center" vertical="center" wrapText="1"/>
    </xf>
    <xf numFmtId="38" fontId="30" fillId="0" borderId="1" xfId="2" applyFont="1" applyBorder="1">
      <alignment vertical="center"/>
    </xf>
    <xf numFmtId="0" fontId="12" fillId="0" borderId="1" xfId="0" applyFont="1" applyBorder="1" applyAlignment="1">
      <alignment horizontal="right" vertical="center"/>
    </xf>
    <xf numFmtId="38" fontId="12" fillId="0" borderId="1" xfId="2" applyFont="1" applyBorder="1">
      <alignment vertical="center"/>
    </xf>
    <xf numFmtId="0" fontId="12" fillId="0" borderId="0" xfId="0" applyFont="1">
      <alignment vertical="center"/>
    </xf>
    <xf numFmtId="0" fontId="12" fillId="0" borderId="1" xfId="0" applyFont="1" applyBorder="1">
      <alignment vertical="center"/>
    </xf>
    <xf numFmtId="0" fontId="4" fillId="0" borderId="0" xfId="0" applyFont="1" applyAlignment="1">
      <alignment horizontal="right" vertical="center" shrinkToFit="1"/>
    </xf>
    <xf numFmtId="38" fontId="4" fillId="0" borderId="0" xfId="0" applyNumberFormat="1" applyFont="1" applyAlignment="1">
      <alignment horizontal="right" vertical="center" shrinkToFit="1"/>
    </xf>
    <xf numFmtId="38" fontId="4" fillId="0" borderId="0" xfId="2" applyFont="1" applyAlignment="1">
      <alignment horizontal="right" vertical="center" shrinkToFit="1"/>
    </xf>
    <xf numFmtId="0" fontId="31" fillId="0" borderId="0" xfId="0" applyFont="1" applyAlignment="1">
      <alignment horizontal="left" vertical="center"/>
    </xf>
    <xf numFmtId="0" fontId="2" fillId="0" borderId="0" xfId="0" applyFont="1" applyAlignment="1">
      <alignment horizontal="right" vertical="center" shrinkToFit="1"/>
    </xf>
    <xf numFmtId="182" fontId="2" fillId="0" borderId="0" xfId="0" applyNumberFormat="1" applyFont="1" applyAlignment="1">
      <alignment vertical="center" shrinkToFit="1"/>
    </xf>
    <xf numFmtId="176" fontId="2" fillId="0" borderId="0" xfId="0" applyNumberFormat="1" applyFont="1" applyAlignment="1">
      <alignment horizontal="center" vertical="center" shrinkToFit="1"/>
    </xf>
    <xf numFmtId="182" fontId="2" fillId="0" borderId="0" xfId="0" applyNumberFormat="1" applyFont="1" applyAlignment="1">
      <alignment horizontal="center" vertical="center" shrinkToFit="1"/>
    </xf>
    <xf numFmtId="182" fontId="4" fillId="0" borderId="0" xfId="0" applyNumberFormat="1" applyFont="1" applyAlignment="1">
      <alignment vertical="center" shrinkToFit="1"/>
    </xf>
    <xf numFmtId="182" fontId="4" fillId="0" borderId="0" xfId="0" applyNumberFormat="1" applyFont="1" applyAlignment="1">
      <alignment horizontal="center" vertical="center" shrinkToFit="1"/>
    </xf>
    <xf numFmtId="0" fontId="7" fillId="0" borderId="0" xfId="0" applyFont="1" applyAlignment="1">
      <alignment horizontal="right" vertical="center" shrinkToFit="1"/>
    </xf>
    <xf numFmtId="38" fontId="7" fillId="0" borderId="0" xfId="0" applyNumberFormat="1" applyFont="1" applyAlignment="1">
      <alignment horizontal="right" vertical="center" shrinkToFit="1"/>
    </xf>
    <xf numFmtId="38" fontId="7" fillId="0" borderId="0" xfId="2" applyFont="1" applyAlignment="1">
      <alignment horizontal="right"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38" fontId="30" fillId="2" borderId="1" xfId="2" applyFont="1" applyFill="1" applyBorder="1" applyAlignment="1">
      <alignment horizontal="center" vertical="center"/>
    </xf>
    <xf numFmtId="182" fontId="30" fillId="2" borderId="1" xfId="2" applyNumberFormat="1" applyFont="1" applyFill="1" applyBorder="1" applyAlignment="1">
      <alignment horizontal="center" vertical="center"/>
    </xf>
    <xf numFmtId="0" fontId="12" fillId="4" borderId="1" xfId="0" applyFont="1" applyFill="1" applyBorder="1" applyAlignment="1">
      <alignment horizontal="right" vertical="center"/>
    </xf>
    <xf numFmtId="176" fontId="4" fillId="0" borderId="0" xfId="0" applyNumberFormat="1" applyFont="1" applyAlignment="1">
      <alignment horizontal="center" vertical="center" shrinkToFit="1"/>
    </xf>
    <xf numFmtId="0" fontId="7" fillId="0" borderId="10" xfId="0" applyFont="1" applyBorder="1" applyAlignment="1">
      <alignment horizontal="center" vertical="center"/>
    </xf>
    <xf numFmtId="0" fontId="2" fillId="0" borderId="14" xfId="0" applyFont="1" applyBorder="1" applyAlignment="1">
      <alignment horizontal="center" vertical="center"/>
    </xf>
    <xf numFmtId="0" fontId="37" fillId="0" borderId="8" xfId="0" applyFont="1" applyBorder="1" applyAlignment="1">
      <alignment horizontal="center" vertical="center"/>
    </xf>
    <xf numFmtId="0" fontId="2" fillId="0" borderId="10" xfId="0" applyFont="1" applyBorder="1" applyAlignment="1">
      <alignment horizontal="center" vertical="center"/>
    </xf>
    <xf numFmtId="0" fontId="38" fillId="4" borderId="1" xfId="0" applyFont="1" applyFill="1" applyBorder="1" applyAlignment="1">
      <alignment horizontal="center" vertical="center"/>
    </xf>
    <xf numFmtId="0" fontId="38" fillId="0" borderId="1" xfId="0" applyFont="1" applyBorder="1">
      <alignment vertical="center"/>
    </xf>
    <xf numFmtId="38" fontId="38" fillId="0" borderId="1" xfId="2" applyFont="1" applyBorder="1">
      <alignment vertical="center"/>
    </xf>
    <xf numFmtId="0" fontId="24" fillId="2" borderId="19" xfId="0" quotePrefix="1" applyFont="1" applyFill="1" applyBorder="1" applyAlignment="1">
      <alignment horizontal="center" vertical="center"/>
    </xf>
    <xf numFmtId="0" fontId="24" fillId="2" borderId="20" xfId="0" quotePrefix="1" applyFont="1" applyFill="1" applyBorder="1" applyAlignment="1">
      <alignment horizontal="center" vertical="center"/>
    </xf>
    <xf numFmtId="0" fontId="17" fillId="0" borderId="23" xfId="0" applyFont="1" applyBorder="1" applyAlignment="1">
      <alignment horizontal="center" vertical="center"/>
    </xf>
    <xf numFmtId="0" fontId="17" fillId="0" borderId="31" xfId="0" applyFont="1" applyBorder="1" applyAlignment="1">
      <alignment horizontal="center" vertical="center"/>
    </xf>
    <xf numFmtId="0" fontId="17" fillId="0" borderId="24" xfId="0" applyFont="1" applyBorder="1" applyAlignment="1">
      <alignment horizontal="center" vertical="center"/>
    </xf>
    <xf numFmtId="0" fontId="17" fillId="2" borderId="1" xfId="0" applyFont="1" applyFill="1" applyBorder="1" applyAlignment="1">
      <alignment horizontal="center" vertical="center"/>
    </xf>
    <xf numFmtId="0" fontId="24" fillId="0" borderId="0" xfId="0" quotePrefix="1" applyFont="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13" xfId="0" applyFont="1" applyBorder="1" applyAlignment="1">
      <alignment horizontal="center" vertical="center"/>
    </xf>
    <xf numFmtId="0" fontId="17" fillId="0" borderId="27" xfId="0" applyFont="1" applyBorder="1" applyAlignment="1">
      <alignment horizontal="center" vertical="center"/>
    </xf>
    <xf numFmtId="0" fontId="17" fillId="2" borderId="5" xfId="0" applyFont="1" applyFill="1" applyBorder="1" applyAlignment="1">
      <alignment horizontal="left" vertical="center"/>
    </xf>
    <xf numFmtId="0" fontId="17" fillId="2" borderId="25" xfId="0" applyFont="1" applyFill="1" applyBorder="1" applyAlignment="1">
      <alignment horizontal="left" vertical="center"/>
    </xf>
    <xf numFmtId="0" fontId="17" fillId="2" borderId="6" xfId="0" applyFont="1" applyFill="1" applyBorder="1" applyAlignment="1">
      <alignment horizontal="left" vertical="center"/>
    </xf>
    <xf numFmtId="0" fontId="17" fillId="3" borderId="5" xfId="0" applyFont="1" applyFill="1" applyBorder="1" applyAlignment="1">
      <alignment horizontal="center" vertical="center"/>
    </xf>
    <xf numFmtId="0" fontId="17" fillId="3" borderId="25" xfId="0" applyFont="1" applyFill="1" applyBorder="1" applyAlignment="1">
      <alignment horizontal="center" vertical="center"/>
    </xf>
    <xf numFmtId="0" fontId="17" fillId="3" borderId="6"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25" xfId="0" applyFont="1" applyFill="1" applyBorder="1" applyAlignment="1">
      <alignment horizontal="center" vertical="center"/>
    </xf>
    <xf numFmtId="0" fontId="17" fillId="5" borderId="6" xfId="0" applyFont="1" applyFill="1" applyBorder="1" applyAlignment="1">
      <alignment horizontal="center" vertical="center"/>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1" xfId="0" applyFont="1" applyBorder="1" applyAlignment="1">
      <alignment horizontal="center" vertical="center" wrapText="1"/>
    </xf>
    <xf numFmtId="176" fontId="0" fillId="0" borderId="13" xfId="0" applyNumberFormat="1" applyBorder="1" applyAlignment="1">
      <alignment horizontal="left" vertical="center" shrinkToFit="1"/>
    </xf>
    <xf numFmtId="0" fontId="4" fillId="0" borderId="0" xfId="0" applyFont="1" applyAlignment="1">
      <alignment horizontal="left" vertical="center"/>
    </xf>
    <xf numFmtId="0" fontId="32" fillId="0" borderId="21" xfId="1" applyFont="1" applyBorder="1" applyAlignment="1" applyProtection="1">
      <alignment horizontal="center" vertical="center"/>
    </xf>
    <xf numFmtId="0" fontId="32" fillId="0" borderId="15" xfId="1" applyFont="1" applyBorder="1" applyAlignment="1" applyProtection="1">
      <alignment horizontal="center" vertical="center"/>
    </xf>
    <xf numFmtId="0" fontId="32" fillId="0" borderId="16" xfId="1" applyFont="1" applyBorder="1" applyAlignment="1" applyProtection="1">
      <alignment horizontal="center" vertical="center"/>
    </xf>
    <xf numFmtId="0" fontId="2" fillId="0" borderId="11" xfId="0" applyFont="1" applyBorder="1" applyAlignment="1">
      <alignment horizontal="center" vertical="center" shrinkToFit="1"/>
    </xf>
    <xf numFmtId="0" fontId="2" fillId="0" borderId="4" xfId="0" applyFont="1" applyBorder="1" applyAlignment="1">
      <alignment horizontal="center" vertical="center"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left" vertical="center"/>
    </xf>
    <xf numFmtId="176" fontId="2" fillId="0" borderId="25" xfId="0" applyNumberFormat="1" applyFont="1" applyBorder="1" applyAlignment="1">
      <alignment horizontal="center" vertical="center" shrinkToFit="1"/>
    </xf>
    <xf numFmtId="0" fontId="8" fillId="0" borderId="19" xfId="0" applyFont="1" applyBorder="1" applyAlignment="1">
      <alignment horizontal="center" vertical="center"/>
    </xf>
    <xf numFmtId="0" fontId="8" fillId="0" borderId="39" xfId="0" applyFont="1" applyBorder="1" applyAlignment="1">
      <alignment horizontal="center" vertical="center"/>
    </xf>
    <xf numFmtId="0" fontId="8" fillId="0" borderId="20"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176" fontId="3" fillId="0" borderId="0" xfId="0" applyNumberFormat="1" applyFont="1" applyAlignment="1">
      <alignment horizontal="center" vertical="center" shrinkToFit="1"/>
    </xf>
    <xf numFmtId="0" fontId="12" fillId="0" borderId="0" xfId="0" applyFont="1" applyAlignment="1">
      <alignment horizontal="right" vertical="center"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27" fillId="0" borderId="0" xfId="0" applyFont="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17" fillId="4" borderId="5" xfId="0" applyFont="1" applyFill="1" applyBorder="1" applyAlignment="1">
      <alignment horizontal="left" vertical="center"/>
    </xf>
    <xf numFmtId="0" fontId="17" fillId="4" borderId="25" xfId="0" applyFont="1" applyFill="1" applyBorder="1" applyAlignment="1">
      <alignment horizontal="left" vertical="center"/>
    </xf>
    <xf numFmtId="0" fontId="17" fillId="4" borderId="6" xfId="0" applyFont="1" applyFill="1" applyBorder="1" applyAlignment="1">
      <alignment horizontal="left" vertical="center"/>
    </xf>
    <xf numFmtId="0" fontId="24" fillId="4" borderId="19" xfId="0" quotePrefix="1" applyFont="1" applyFill="1" applyBorder="1" applyAlignment="1">
      <alignment horizontal="center" vertical="center"/>
    </xf>
    <xf numFmtId="0" fontId="24" fillId="4" borderId="20" xfId="0" quotePrefix="1" applyFont="1" applyFill="1" applyBorder="1" applyAlignment="1">
      <alignment horizontal="center" vertical="center"/>
    </xf>
    <xf numFmtId="0" fontId="17" fillId="4" borderId="5"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1" xfId="0" applyFont="1" applyFill="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10" fillId="0" borderId="21" xfId="1" applyFont="1" applyBorder="1" applyAlignment="1" applyProtection="1">
      <alignment horizontal="center" vertical="center"/>
    </xf>
    <xf numFmtId="0" fontId="10" fillId="0" borderId="15" xfId="1" applyFont="1" applyBorder="1" applyAlignment="1" applyProtection="1">
      <alignment horizontal="center" vertical="center"/>
    </xf>
    <xf numFmtId="0" fontId="10" fillId="0" borderId="16" xfId="1" applyFont="1" applyBorder="1" applyAlignment="1" applyProtection="1">
      <alignment horizontal="center" vertical="center"/>
    </xf>
    <xf numFmtId="176" fontId="2" fillId="0" borderId="14" xfId="0" applyNumberFormat="1" applyFont="1" applyBorder="1" applyAlignment="1">
      <alignment horizontal="center" vertical="center" shrinkToFi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6" fillId="0" borderId="26" xfId="0" applyFont="1" applyBorder="1" applyAlignment="1">
      <alignment horizontal="right" vertical="center"/>
    </xf>
    <xf numFmtId="0" fontId="6" fillId="0" borderId="0" xfId="0" applyFont="1" applyAlignment="1">
      <alignment horizontal="right" vertical="center"/>
    </xf>
    <xf numFmtId="5" fontId="3" fillId="0" borderId="0" xfId="0" applyNumberFormat="1" applyFont="1" applyAlignment="1">
      <alignment horizontal="center" vertical="center"/>
    </xf>
    <xf numFmtId="0" fontId="4" fillId="0" borderId="0" xfId="0" applyFont="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4" fillId="0" borderId="5"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Alignment="1">
      <alignment horizontal="center" vertical="center"/>
    </xf>
    <xf numFmtId="0" fontId="6" fillId="0" borderId="23" xfId="0" applyFont="1" applyBorder="1" applyAlignment="1">
      <alignment horizontal="center" vertical="center"/>
    </xf>
    <xf numFmtId="0" fontId="6" fillId="0" borderId="14" xfId="0" applyFont="1" applyBorder="1" applyAlignment="1">
      <alignment horizontal="center" vertical="center"/>
    </xf>
    <xf numFmtId="0" fontId="6" fillId="0" borderId="7"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49" fontId="6" fillId="0" borderId="23"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0" fontId="15" fillId="0" borderId="5" xfId="0" applyFont="1" applyBorder="1" applyAlignment="1">
      <alignment horizontal="center" vertical="center"/>
    </xf>
    <xf numFmtId="0" fontId="15" fillId="0" borderId="25" xfId="0" applyFont="1" applyBorder="1" applyAlignment="1">
      <alignment horizontal="center" vertical="center"/>
    </xf>
    <xf numFmtId="0" fontId="15" fillId="0" borderId="6" xfId="0" applyFont="1" applyBorder="1" applyAlignment="1">
      <alignment horizontal="center" vertical="center"/>
    </xf>
    <xf numFmtId="0" fontId="6" fillId="0" borderId="25" xfId="0" applyFont="1" applyBorder="1" applyAlignment="1">
      <alignment horizontal="center" vertical="center"/>
    </xf>
    <xf numFmtId="0" fontId="6" fillId="0" borderId="2" xfId="0" applyFont="1" applyBorder="1" applyAlignment="1">
      <alignment horizontal="center" vertical="center" wrapText="1"/>
    </xf>
    <xf numFmtId="0" fontId="6" fillId="0" borderId="8" xfId="0" applyFont="1" applyBorder="1" applyAlignment="1">
      <alignment horizontal="center" vertical="center"/>
    </xf>
    <xf numFmtId="49" fontId="6" fillId="0" borderId="1" xfId="0" applyNumberFormat="1" applyFont="1" applyBorder="1" applyAlignment="1" applyProtection="1">
      <alignment horizontal="left" vertical="center"/>
      <protection locked="0"/>
    </xf>
    <xf numFmtId="49" fontId="6" fillId="0" borderId="5" xfId="0" applyNumberFormat="1" applyFont="1" applyBorder="1" applyAlignment="1" applyProtection="1">
      <alignment horizontal="center" vertical="center"/>
      <protection locked="0"/>
    </xf>
    <xf numFmtId="49" fontId="6" fillId="0" borderId="25" xfId="0" applyNumberFormat="1" applyFont="1" applyBorder="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0" fontId="5" fillId="0" borderId="0" xfId="1" applyFill="1" applyBorder="1" applyAlignment="1" applyProtection="1">
      <alignment horizontal="center" vertical="center"/>
      <protection locked="0"/>
    </xf>
    <xf numFmtId="0" fontId="3" fillId="0" borderId="26" xfId="0" applyFont="1" applyBorder="1" applyAlignment="1">
      <alignment horizontal="right" vertical="center" shrinkToFit="1"/>
    </xf>
    <xf numFmtId="0" fontId="3" fillId="0" borderId="0" xfId="0" applyFont="1" applyAlignment="1">
      <alignment horizontal="right" vertical="center" shrinkToFit="1"/>
    </xf>
    <xf numFmtId="5" fontId="4" fillId="0" borderId="15" xfId="0" applyNumberFormat="1" applyFont="1" applyBorder="1" applyAlignment="1">
      <alignment horizontal="center" vertical="center"/>
    </xf>
    <xf numFmtId="181" fontId="7" fillId="0" borderId="15" xfId="0" applyNumberFormat="1"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102054</xdr:colOff>
      <xdr:row>3</xdr:row>
      <xdr:rowOff>25513</xdr:rowOff>
    </xdr:from>
    <xdr:to>
      <xdr:col>12</xdr:col>
      <xdr:colOff>125931</xdr:colOff>
      <xdr:row>3</xdr:row>
      <xdr:rowOff>558913</xdr:rowOff>
    </xdr:to>
    <xdr:sp macro="" textlink="">
      <xdr:nvSpPr>
        <xdr:cNvPr id="3" name="正方形/長方形 2">
          <a:extLst>
            <a:ext uri="{FF2B5EF4-FFF2-40B4-BE49-F238E27FC236}">
              <a16:creationId xmlns:a16="http://schemas.microsoft.com/office/drawing/2014/main" id="{B245409B-A02C-4CA8-B39C-EBA1A5334698}"/>
            </a:ext>
          </a:extLst>
        </xdr:cNvPr>
        <xdr:cNvSpPr/>
      </xdr:nvSpPr>
      <xdr:spPr>
        <a:xfrm>
          <a:off x="7381875" y="739888"/>
          <a:ext cx="2090462" cy="5334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solidFill>
                <a:srgbClr val="FF0000"/>
              </a:solidFill>
              <a:latin typeface="+mj-ea"/>
              <a:ea typeface="+mj-ea"/>
            </a:rPr>
            <a:t>加工禁止</a:t>
          </a:r>
        </a:p>
      </xdr:txBody>
    </xdr:sp>
    <xdr:clientData/>
  </xdr:twoCellAnchor>
  <xdr:twoCellAnchor>
    <xdr:from>
      <xdr:col>9</xdr:col>
      <xdr:colOff>136072</xdr:colOff>
      <xdr:row>32</xdr:row>
      <xdr:rowOff>306160</xdr:rowOff>
    </xdr:from>
    <xdr:to>
      <xdr:col>12</xdr:col>
      <xdr:colOff>159949</xdr:colOff>
      <xdr:row>34</xdr:row>
      <xdr:rowOff>159203</xdr:rowOff>
    </xdr:to>
    <xdr:sp macro="" textlink="">
      <xdr:nvSpPr>
        <xdr:cNvPr id="4" name="正方形/長方形 3">
          <a:extLst>
            <a:ext uri="{FF2B5EF4-FFF2-40B4-BE49-F238E27FC236}">
              <a16:creationId xmlns:a16="http://schemas.microsoft.com/office/drawing/2014/main" id="{604C6294-536D-4998-BDFC-1E6C1E7CFA7D}"/>
            </a:ext>
          </a:extLst>
        </xdr:cNvPr>
        <xdr:cNvSpPr/>
      </xdr:nvSpPr>
      <xdr:spPr>
        <a:xfrm>
          <a:off x="7415893" y="9482477"/>
          <a:ext cx="2090462" cy="5334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solidFill>
                <a:srgbClr val="FF0000"/>
              </a:solidFill>
              <a:latin typeface="+mj-ea"/>
              <a:ea typeface="+mj-ea"/>
            </a:rPr>
            <a:t>加工禁止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102054</xdr:colOff>
      <xdr:row>3</xdr:row>
      <xdr:rowOff>25513</xdr:rowOff>
    </xdr:from>
    <xdr:to>
      <xdr:col>12</xdr:col>
      <xdr:colOff>125931</xdr:colOff>
      <xdr:row>3</xdr:row>
      <xdr:rowOff>558913</xdr:rowOff>
    </xdr:to>
    <xdr:sp macro="" textlink="">
      <xdr:nvSpPr>
        <xdr:cNvPr id="2" name="正方形/長方形 1">
          <a:extLst>
            <a:ext uri="{FF2B5EF4-FFF2-40B4-BE49-F238E27FC236}">
              <a16:creationId xmlns:a16="http://schemas.microsoft.com/office/drawing/2014/main" id="{5298349C-9A27-4D6A-AD33-8FB141BDE8AF}"/>
            </a:ext>
          </a:extLst>
        </xdr:cNvPr>
        <xdr:cNvSpPr/>
      </xdr:nvSpPr>
      <xdr:spPr>
        <a:xfrm>
          <a:off x="7369629" y="739888"/>
          <a:ext cx="2081277" cy="5334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solidFill>
                <a:srgbClr val="FF0000"/>
              </a:solidFill>
              <a:latin typeface="+mj-ea"/>
              <a:ea typeface="+mj-ea"/>
            </a:rPr>
            <a:t>加工禁止</a:t>
          </a:r>
        </a:p>
      </xdr:txBody>
    </xdr:sp>
    <xdr:clientData/>
  </xdr:twoCellAnchor>
  <xdr:twoCellAnchor>
    <xdr:from>
      <xdr:col>9</xdr:col>
      <xdr:colOff>93549</xdr:colOff>
      <xdr:row>33</xdr:row>
      <xdr:rowOff>0</xdr:rowOff>
    </xdr:from>
    <xdr:to>
      <xdr:col>12</xdr:col>
      <xdr:colOff>117426</xdr:colOff>
      <xdr:row>34</xdr:row>
      <xdr:rowOff>193222</xdr:rowOff>
    </xdr:to>
    <xdr:sp macro="" textlink="">
      <xdr:nvSpPr>
        <xdr:cNvPr id="3" name="正方形/長方形 2">
          <a:extLst>
            <a:ext uri="{FF2B5EF4-FFF2-40B4-BE49-F238E27FC236}">
              <a16:creationId xmlns:a16="http://schemas.microsoft.com/office/drawing/2014/main" id="{66EA2DFB-A921-4A87-B742-7BBBD3A89A9F}"/>
            </a:ext>
          </a:extLst>
        </xdr:cNvPr>
        <xdr:cNvSpPr/>
      </xdr:nvSpPr>
      <xdr:spPr>
        <a:xfrm>
          <a:off x="7373370" y="9516496"/>
          <a:ext cx="2090462" cy="5334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solidFill>
                <a:srgbClr val="FF0000"/>
              </a:solidFill>
              <a:latin typeface="+mj-ea"/>
              <a:ea typeface="+mj-ea"/>
            </a:rPr>
            <a:t>加工禁止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127568</xdr:colOff>
      <xdr:row>3</xdr:row>
      <xdr:rowOff>255133</xdr:rowOff>
    </xdr:from>
    <xdr:to>
      <xdr:col>12</xdr:col>
      <xdr:colOff>151445</xdr:colOff>
      <xdr:row>4</xdr:row>
      <xdr:rowOff>218734</xdr:rowOff>
    </xdr:to>
    <xdr:sp macro="" textlink="">
      <xdr:nvSpPr>
        <xdr:cNvPr id="2" name="正方形/長方形 1">
          <a:extLst>
            <a:ext uri="{FF2B5EF4-FFF2-40B4-BE49-F238E27FC236}">
              <a16:creationId xmlns:a16="http://schemas.microsoft.com/office/drawing/2014/main" id="{3C252E48-2F58-4D3C-98D6-E7D73AD1AF8D}"/>
            </a:ext>
          </a:extLst>
        </xdr:cNvPr>
        <xdr:cNvSpPr/>
      </xdr:nvSpPr>
      <xdr:spPr>
        <a:xfrm>
          <a:off x="7407389" y="969508"/>
          <a:ext cx="2090462" cy="5334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solidFill>
                <a:srgbClr val="FF0000"/>
              </a:solidFill>
              <a:latin typeface="+mj-ea"/>
              <a:ea typeface="+mj-ea"/>
            </a:rPr>
            <a:t>加工禁止</a:t>
          </a:r>
        </a:p>
      </xdr:txBody>
    </xdr:sp>
    <xdr:clientData/>
  </xdr:twoCellAnchor>
  <xdr:twoCellAnchor>
    <xdr:from>
      <xdr:col>9</xdr:col>
      <xdr:colOff>0</xdr:colOff>
      <xdr:row>28</xdr:row>
      <xdr:rowOff>0</xdr:rowOff>
    </xdr:from>
    <xdr:to>
      <xdr:col>12</xdr:col>
      <xdr:colOff>23877</xdr:colOff>
      <xdr:row>29</xdr:row>
      <xdr:rowOff>261257</xdr:rowOff>
    </xdr:to>
    <xdr:sp macro="" textlink="">
      <xdr:nvSpPr>
        <xdr:cNvPr id="3" name="正方形/長方形 2">
          <a:extLst>
            <a:ext uri="{FF2B5EF4-FFF2-40B4-BE49-F238E27FC236}">
              <a16:creationId xmlns:a16="http://schemas.microsoft.com/office/drawing/2014/main" id="{55DA2B29-BAB5-422A-9E5F-CAD6160280D0}"/>
            </a:ext>
          </a:extLst>
        </xdr:cNvPr>
        <xdr:cNvSpPr/>
      </xdr:nvSpPr>
      <xdr:spPr>
        <a:xfrm>
          <a:off x="7279821" y="8045223"/>
          <a:ext cx="2090462" cy="5334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solidFill>
                <a:srgbClr val="FF0000"/>
              </a:solidFill>
              <a:latin typeface="+mj-ea"/>
              <a:ea typeface="+mj-ea"/>
            </a:rPr>
            <a:t>加工禁止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102054</xdr:colOff>
      <xdr:row>3</xdr:row>
      <xdr:rowOff>25513</xdr:rowOff>
    </xdr:from>
    <xdr:to>
      <xdr:col>12</xdr:col>
      <xdr:colOff>125931</xdr:colOff>
      <xdr:row>3</xdr:row>
      <xdr:rowOff>558913</xdr:rowOff>
    </xdr:to>
    <xdr:sp macro="" textlink="">
      <xdr:nvSpPr>
        <xdr:cNvPr id="2" name="正方形/長方形 1">
          <a:extLst>
            <a:ext uri="{FF2B5EF4-FFF2-40B4-BE49-F238E27FC236}">
              <a16:creationId xmlns:a16="http://schemas.microsoft.com/office/drawing/2014/main" id="{18508100-AB6B-4249-B651-A9E1CA811DD0}"/>
            </a:ext>
          </a:extLst>
        </xdr:cNvPr>
        <xdr:cNvSpPr/>
      </xdr:nvSpPr>
      <xdr:spPr>
        <a:xfrm>
          <a:off x="7369629" y="739888"/>
          <a:ext cx="2081277" cy="5334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solidFill>
                <a:srgbClr val="FF0000"/>
              </a:solidFill>
              <a:latin typeface="+mj-ea"/>
              <a:ea typeface="+mj-ea"/>
            </a:rPr>
            <a:t>加工禁止</a:t>
          </a:r>
        </a:p>
      </xdr:txBody>
    </xdr:sp>
    <xdr:clientData/>
  </xdr:twoCellAnchor>
  <xdr:twoCellAnchor>
    <xdr:from>
      <xdr:col>9</xdr:col>
      <xdr:colOff>0</xdr:colOff>
      <xdr:row>33</xdr:row>
      <xdr:rowOff>0</xdr:rowOff>
    </xdr:from>
    <xdr:to>
      <xdr:col>12</xdr:col>
      <xdr:colOff>23877</xdr:colOff>
      <xdr:row>34</xdr:row>
      <xdr:rowOff>193222</xdr:rowOff>
    </xdr:to>
    <xdr:sp macro="" textlink="">
      <xdr:nvSpPr>
        <xdr:cNvPr id="3" name="正方形/長方形 2">
          <a:extLst>
            <a:ext uri="{FF2B5EF4-FFF2-40B4-BE49-F238E27FC236}">
              <a16:creationId xmlns:a16="http://schemas.microsoft.com/office/drawing/2014/main" id="{0344BC3D-87C9-4DCF-A27D-096EE9DB1D3C}"/>
            </a:ext>
          </a:extLst>
        </xdr:cNvPr>
        <xdr:cNvSpPr/>
      </xdr:nvSpPr>
      <xdr:spPr>
        <a:xfrm>
          <a:off x="7279821" y="9516496"/>
          <a:ext cx="2090462" cy="5334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solidFill>
                <a:srgbClr val="FF0000"/>
              </a:solidFill>
              <a:latin typeface="+mj-ea"/>
              <a:ea typeface="+mj-ea"/>
            </a:rPr>
            <a:t>加工禁止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168275</xdr:colOff>
      <xdr:row>1</xdr:row>
      <xdr:rowOff>76200</xdr:rowOff>
    </xdr:from>
    <xdr:to>
      <xdr:col>11</xdr:col>
      <xdr:colOff>163237</xdr:colOff>
      <xdr:row>2</xdr:row>
      <xdr:rowOff>352425</xdr:rowOff>
    </xdr:to>
    <xdr:sp macro="" textlink="">
      <xdr:nvSpPr>
        <xdr:cNvPr id="2" name="正方形/長方形 1">
          <a:extLst>
            <a:ext uri="{FF2B5EF4-FFF2-40B4-BE49-F238E27FC236}">
              <a16:creationId xmlns:a16="http://schemas.microsoft.com/office/drawing/2014/main" id="{0392F43C-F0A0-4798-AA49-B9274BEBE03F}"/>
            </a:ext>
          </a:extLst>
        </xdr:cNvPr>
        <xdr:cNvSpPr/>
      </xdr:nvSpPr>
      <xdr:spPr>
        <a:xfrm>
          <a:off x="4873625" y="466725"/>
          <a:ext cx="2090462" cy="5334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solidFill>
                <a:srgbClr val="FF0000"/>
              </a:solidFill>
              <a:latin typeface="+mj-ea"/>
              <a:ea typeface="+mj-ea"/>
            </a:rPr>
            <a:t>加工禁止</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E:\&#24859;&#30693;&#20307;&#25805;&#21332;&#20250;\&#31478;&#25216;&#22996;&#21729;&#20250;\04&#31478;&#25216;&#22996;&#21729;&#20250;\05&#26032;&#20307;&#25805;&#30003;&#36796;&#26360;.xls" TargetMode="External"/><Relationship Id="rId1" Type="http://schemas.openxmlformats.org/officeDocument/2006/relationships/externalLinkPath" Target="/&#24859;&#30693;&#20307;&#25805;&#21332;&#20250;/&#31478;&#25216;&#22996;&#21729;&#20250;/04&#31478;&#25216;&#22996;&#21729;&#20250;/05&#26032;&#20307;&#25805;&#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場所"/>
      <sheetName val="はじめに"/>
      <sheetName val="申込書その１"/>
      <sheetName val="撮影許可申請書（男子のみ）"/>
      <sheetName val="女子団体"/>
      <sheetName val="女子個人種目別、個人総合予選"/>
      <sheetName val="女子個人総合決勝"/>
      <sheetName val="女子推薦役員"/>
      <sheetName val="2023 Aichi Kids Festival"/>
      <sheetName val="男子団体"/>
      <sheetName val="男子個人"/>
      <sheetName val="出場者一覧"/>
      <sheetName val="女子役員一覧"/>
    </sheetNames>
    <sheetDataSet>
      <sheetData sheetId="0">
        <row r="1">
          <cell r="B1" t="str">
            <v>2023年</v>
          </cell>
        </row>
        <row r="2">
          <cell r="B2" t="str">
            <v>第53回愛知県ジュニア新体操選手権参加申込書</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28ACB-FABE-4420-AC0E-8D8270E2122D}">
  <sheetPr>
    <tabColor rgb="FF00B0F0"/>
  </sheetPr>
  <dimension ref="A1:N53"/>
  <sheetViews>
    <sheetView tabSelected="1" topLeftCell="A19" workbookViewId="0">
      <selection activeCell="C4" sqref="C4:D5"/>
    </sheetView>
  </sheetViews>
  <sheetFormatPr defaultColWidth="12.625" defaultRowHeight="13.5"/>
  <cols>
    <col min="1" max="1" width="3.625" customWidth="1"/>
    <col min="2" max="2" width="17.875" customWidth="1"/>
    <col min="3" max="3" width="21.5" customWidth="1"/>
    <col min="4" max="4" width="17.625" customWidth="1"/>
    <col min="5" max="5" width="15.375" customWidth="1"/>
    <col min="6" max="6" width="17.625" customWidth="1"/>
    <col min="7" max="7" width="18.5" customWidth="1"/>
    <col min="8" max="9" width="16.375" customWidth="1"/>
    <col min="10" max="10" width="28.875" customWidth="1"/>
    <col min="13" max="13" width="21.125" customWidth="1"/>
  </cols>
  <sheetData>
    <row r="1" spans="1:14" s="47" customFormat="1" ht="33.75" customHeight="1" thickBot="1">
      <c r="A1" s="143" t="s">
        <v>130</v>
      </c>
      <c r="B1" s="143"/>
      <c r="C1" s="143"/>
      <c r="D1" s="143"/>
      <c r="E1" s="143"/>
      <c r="F1" s="143"/>
      <c r="G1" s="143"/>
      <c r="H1" s="143"/>
      <c r="I1" s="143"/>
      <c r="J1" s="143"/>
      <c r="K1" s="143"/>
      <c r="L1" s="143"/>
      <c r="M1" s="143"/>
      <c r="N1" s="143"/>
    </row>
    <row r="2" spans="1:14" s="47" customFormat="1" ht="24.75" customHeight="1" thickBot="1">
      <c r="A2" s="66"/>
      <c r="B2" s="66"/>
      <c r="C2" s="137" t="s">
        <v>126</v>
      </c>
      <c r="D2" s="138"/>
      <c r="E2" s="66"/>
      <c r="F2" s="66"/>
      <c r="G2" s="66"/>
      <c r="H2" s="66"/>
      <c r="I2" s="66"/>
      <c r="J2" s="66"/>
      <c r="K2" s="66"/>
      <c r="L2" s="66"/>
      <c r="M2" s="66"/>
      <c r="N2" s="66"/>
    </row>
    <row r="3" spans="1:14" s="47" customFormat="1" ht="20.100000000000001" customHeight="1">
      <c r="A3" s="46"/>
      <c r="B3" s="56"/>
      <c r="G3" s="56"/>
      <c r="H3" s="48"/>
      <c r="I3" s="48"/>
      <c r="J3" s="48"/>
    </row>
    <row r="4" spans="1:14" s="47" customFormat="1" ht="16.5" customHeight="1">
      <c r="A4" s="50"/>
      <c r="B4" s="100" t="s">
        <v>56</v>
      </c>
      <c r="C4" s="142"/>
      <c r="D4" s="142"/>
      <c r="E4" s="100" t="s">
        <v>58</v>
      </c>
      <c r="F4" s="60"/>
      <c r="G4" s="47" t="s">
        <v>76</v>
      </c>
      <c r="I4" s="152" t="s">
        <v>70</v>
      </c>
      <c r="J4" s="153"/>
      <c r="K4" s="153"/>
      <c r="L4" s="154"/>
    </row>
    <row r="5" spans="1:14" s="47" customFormat="1" ht="16.5" customHeight="1">
      <c r="A5" s="50"/>
      <c r="B5" s="99" t="s">
        <v>57</v>
      </c>
      <c r="C5" s="142"/>
      <c r="D5" s="142"/>
      <c r="E5" s="99" t="s">
        <v>59</v>
      </c>
      <c r="F5" s="60"/>
      <c r="G5" s="47" t="s">
        <v>75</v>
      </c>
      <c r="I5" s="146" t="s">
        <v>82</v>
      </c>
      <c r="J5" s="147"/>
      <c r="K5" s="148"/>
      <c r="L5" s="54" t="s">
        <v>69</v>
      </c>
    </row>
    <row r="6" spans="1:14" s="47" customFormat="1" ht="16.5" customHeight="1">
      <c r="A6" s="50"/>
      <c r="B6" s="49"/>
      <c r="E6" s="49"/>
      <c r="I6" s="149"/>
      <c r="J6" s="150"/>
      <c r="K6" s="151"/>
      <c r="L6" s="59"/>
    </row>
    <row r="7" spans="1:14" s="47" customFormat="1" ht="16.5" customHeight="1">
      <c r="A7" s="50"/>
      <c r="B7" s="49"/>
      <c r="C7" s="52"/>
      <c r="E7" s="49"/>
      <c r="L7" s="49"/>
    </row>
    <row r="8" spans="1:14" s="47" customFormat="1" ht="16.5" customHeight="1">
      <c r="A8" s="50"/>
      <c r="B8" s="158"/>
      <c r="C8" s="54" t="s">
        <v>74</v>
      </c>
      <c r="D8" s="54" t="s">
        <v>49</v>
      </c>
      <c r="E8" s="54" t="s">
        <v>63</v>
      </c>
      <c r="F8" s="54" t="s">
        <v>122</v>
      </c>
      <c r="G8" s="54" t="s">
        <v>84</v>
      </c>
      <c r="H8" s="49"/>
      <c r="I8" s="155" t="s">
        <v>71</v>
      </c>
      <c r="J8" s="156"/>
      <c r="K8" s="156"/>
      <c r="L8" s="157"/>
    </row>
    <row r="9" spans="1:14" s="47" customFormat="1" ht="16.5" customHeight="1">
      <c r="A9" s="50"/>
      <c r="B9" s="159"/>
      <c r="C9" s="144" t="s">
        <v>101</v>
      </c>
      <c r="D9" s="145"/>
      <c r="E9" s="55" t="s">
        <v>64</v>
      </c>
      <c r="F9" s="55" t="s">
        <v>72</v>
      </c>
      <c r="G9" s="55" t="s">
        <v>73</v>
      </c>
      <c r="H9" s="49"/>
      <c r="I9" s="146" t="s">
        <v>83</v>
      </c>
      <c r="J9" s="147"/>
      <c r="K9" s="148"/>
      <c r="L9" s="54" t="s">
        <v>69</v>
      </c>
    </row>
    <row r="10" spans="1:14" s="47" customFormat="1" ht="16.5" customHeight="1">
      <c r="A10" s="50"/>
      <c r="B10" s="51" t="s">
        <v>62</v>
      </c>
      <c r="C10" s="60"/>
      <c r="D10" s="60"/>
      <c r="E10" s="60"/>
      <c r="F10" s="60"/>
      <c r="G10" s="60"/>
      <c r="I10" s="149"/>
      <c r="J10" s="150"/>
      <c r="K10" s="151"/>
      <c r="L10" s="59"/>
    </row>
    <row r="11" spans="1:14" s="47" customFormat="1" ht="16.5" customHeight="1">
      <c r="A11" s="50"/>
      <c r="B11" s="51" t="s">
        <v>60</v>
      </c>
      <c r="C11" s="60"/>
      <c r="D11" s="60"/>
      <c r="E11" s="60"/>
      <c r="F11" s="60"/>
      <c r="G11" s="60"/>
    </row>
    <row r="12" spans="1:14" s="47" customFormat="1" ht="16.5" customHeight="1">
      <c r="A12" s="50"/>
      <c r="B12" s="51" t="s">
        <v>91</v>
      </c>
      <c r="C12" s="60"/>
      <c r="D12" s="60"/>
      <c r="E12" s="60"/>
      <c r="F12" s="60"/>
      <c r="G12" s="60"/>
      <c r="H12" s="47" t="s">
        <v>93</v>
      </c>
    </row>
    <row r="13" spans="1:14" s="47" customFormat="1" ht="16.5" customHeight="1">
      <c r="A13" s="50"/>
      <c r="B13" s="51" t="s">
        <v>92</v>
      </c>
      <c r="C13" s="60"/>
      <c r="D13" s="60"/>
      <c r="E13" s="60"/>
      <c r="F13" s="60"/>
      <c r="G13" s="60"/>
    </row>
    <row r="14" spans="1:14" s="47" customFormat="1" ht="16.5" customHeight="1">
      <c r="A14" s="50"/>
      <c r="B14" s="51" t="s">
        <v>61</v>
      </c>
      <c r="C14" s="60"/>
      <c r="D14" s="60"/>
      <c r="E14" s="60"/>
      <c r="F14" s="49"/>
      <c r="G14" s="49"/>
    </row>
    <row r="15" spans="1:14" s="47" customFormat="1" ht="16.5" customHeight="1">
      <c r="A15" s="50"/>
      <c r="B15" s="100" t="s">
        <v>68</v>
      </c>
      <c r="C15" s="60"/>
      <c r="D15" s="60"/>
      <c r="E15" s="60"/>
      <c r="F15" s="49"/>
      <c r="G15" s="49"/>
    </row>
    <row r="16" spans="1:14" s="47" customFormat="1" ht="16.5" customHeight="1">
      <c r="A16" s="50"/>
      <c r="B16" s="100" t="s">
        <v>104</v>
      </c>
      <c r="C16" s="142"/>
      <c r="D16" s="142"/>
      <c r="E16" s="142"/>
      <c r="H16" s="47" t="s">
        <v>121</v>
      </c>
    </row>
    <row r="17" spans="1:12" s="47" customFormat="1" ht="14.25">
      <c r="A17" s="50"/>
      <c r="H17" s="47" t="s">
        <v>77</v>
      </c>
    </row>
    <row r="18" spans="1:12" s="47" customFormat="1" ht="17.25">
      <c r="A18" s="50"/>
      <c r="C18" s="51" t="s">
        <v>65</v>
      </c>
      <c r="D18" s="126"/>
      <c r="H18" s="47" t="s">
        <v>80</v>
      </c>
    </row>
    <row r="19" spans="1:12" s="47" customFormat="1" ht="17.25">
      <c r="A19" s="50"/>
      <c r="C19" s="51" t="s">
        <v>66</v>
      </c>
      <c r="D19" s="127"/>
      <c r="H19" s="47" t="s">
        <v>78</v>
      </c>
    </row>
    <row r="20" spans="1:12" s="47" customFormat="1" ht="17.25">
      <c r="A20" s="50"/>
      <c r="C20" s="51" t="s">
        <v>67</v>
      </c>
      <c r="D20" s="127"/>
      <c r="H20" s="47" t="s">
        <v>97</v>
      </c>
    </row>
    <row r="21" spans="1:12" s="47" customFormat="1" ht="17.25">
      <c r="A21" s="50"/>
      <c r="C21" s="51" t="s">
        <v>88</v>
      </c>
      <c r="D21" s="106">
        <f>E51</f>
        <v>0</v>
      </c>
      <c r="E21" s="47" t="s">
        <v>81</v>
      </c>
      <c r="H21" s="47" t="s">
        <v>79</v>
      </c>
    </row>
    <row r="22" spans="1:12" s="47" customFormat="1" ht="17.25">
      <c r="A22" s="50"/>
      <c r="C22" s="51" t="s">
        <v>89</v>
      </c>
      <c r="D22" s="106">
        <f>D21*3000</f>
        <v>0</v>
      </c>
      <c r="E22" s="47" t="s">
        <v>81</v>
      </c>
    </row>
    <row r="23" spans="1:12" s="47" customFormat="1" ht="17.25">
      <c r="A23" s="50"/>
      <c r="C23" s="51" t="s">
        <v>86</v>
      </c>
      <c r="D23" s="106">
        <f>B51</f>
        <v>0</v>
      </c>
      <c r="E23" s="47" t="s">
        <v>90</v>
      </c>
    </row>
    <row r="24" spans="1:12" s="47" customFormat="1" ht="17.25">
      <c r="A24" s="50"/>
      <c r="C24" s="51" t="s">
        <v>87</v>
      </c>
      <c r="D24" s="106">
        <f>D23*200</f>
        <v>0</v>
      </c>
      <c r="E24" s="47" t="s">
        <v>90</v>
      </c>
    </row>
    <row r="25" spans="1:12" s="47" customFormat="1" ht="14.25">
      <c r="A25" s="50"/>
      <c r="C25" s="49"/>
    </row>
    <row r="26" spans="1:12" s="47" customFormat="1" ht="14.25">
      <c r="A26" s="50"/>
      <c r="C26" s="49"/>
    </row>
    <row r="27" spans="1:12" s="47" customFormat="1" ht="14.25">
      <c r="A27" s="50"/>
      <c r="C27" s="49"/>
      <c r="J27" s="64" t="s">
        <v>95</v>
      </c>
    </row>
    <row r="28" spans="1:12" s="47" customFormat="1" ht="19.5" customHeight="1" thickBot="1">
      <c r="A28" s="49"/>
      <c r="B28" s="80" t="s">
        <v>98</v>
      </c>
      <c r="C28" s="81"/>
      <c r="D28" s="49"/>
      <c r="E28" s="52"/>
      <c r="I28" s="49"/>
      <c r="J28" s="53" t="s">
        <v>55</v>
      </c>
    </row>
    <row r="29" spans="1:12" s="49" customFormat="1" ht="17.25" customHeight="1">
      <c r="A29" s="160" t="s">
        <v>45</v>
      </c>
      <c r="B29" s="144" t="s">
        <v>131</v>
      </c>
      <c r="C29" s="145"/>
      <c r="D29" s="51" t="s">
        <v>123</v>
      </c>
      <c r="E29" s="51" t="s">
        <v>128</v>
      </c>
      <c r="F29" s="51" t="s">
        <v>49</v>
      </c>
      <c r="G29" s="54" t="s">
        <v>48</v>
      </c>
      <c r="H29" s="54" t="s">
        <v>50</v>
      </c>
      <c r="I29" s="58" t="s">
        <v>51</v>
      </c>
      <c r="J29" s="70" t="s">
        <v>53</v>
      </c>
      <c r="K29" s="71" t="s">
        <v>85</v>
      </c>
      <c r="L29" s="72" t="s">
        <v>96</v>
      </c>
    </row>
    <row r="30" spans="1:12" s="49" customFormat="1" ht="27" customHeight="1">
      <c r="A30" s="160"/>
      <c r="B30" s="105" t="s">
        <v>134</v>
      </c>
      <c r="C30" s="104" t="s">
        <v>135</v>
      </c>
      <c r="D30" s="101" t="s">
        <v>99</v>
      </c>
      <c r="E30" s="139" t="s">
        <v>100</v>
      </c>
      <c r="F30" s="141"/>
      <c r="G30" s="132" t="s">
        <v>47</v>
      </c>
      <c r="H30" s="55" t="s">
        <v>46</v>
      </c>
      <c r="I30" s="68" t="s">
        <v>52</v>
      </c>
      <c r="J30" s="73" t="s">
        <v>54</v>
      </c>
      <c r="K30" s="139" t="s">
        <v>94</v>
      </c>
      <c r="L30" s="140"/>
    </row>
    <row r="31" spans="1:12" s="47" customFormat="1" ht="22.5" customHeight="1">
      <c r="A31" s="51">
        <v>1</v>
      </c>
      <c r="B31" s="67"/>
      <c r="C31" s="57">
        <f t="shared" ref="C31:C50" si="0">B31*200</f>
        <v>0</v>
      </c>
      <c r="D31" s="61"/>
      <c r="E31" s="63"/>
      <c r="F31" s="63"/>
      <c r="G31" s="63"/>
      <c r="H31" s="62"/>
      <c r="I31" s="69"/>
      <c r="J31" s="74"/>
      <c r="K31" s="62"/>
      <c r="L31" s="75"/>
    </row>
    <row r="32" spans="1:12" s="47" customFormat="1" ht="22.5" customHeight="1">
      <c r="A32" s="51">
        <v>2</v>
      </c>
      <c r="B32" s="67"/>
      <c r="C32" s="57">
        <f t="shared" si="0"/>
        <v>0</v>
      </c>
      <c r="D32" s="61"/>
      <c r="E32" s="63"/>
      <c r="F32" s="63"/>
      <c r="G32" s="63"/>
      <c r="H32" s="62"/>
      <c r="I32" s="69"/>
      <c r="J32" s="74"/>
      <c r="K32" s="62"/>
      <c r="L32" s="75"/>
    </row>
    <row r="33" spans="1:12" s="47" customFormat="1" ht="22.5" customHeight="1">
      <c r="A33" s="51">
        <v>3</v>
      </c>
      <c r="B33" s="67"/>
      <c r="C33" s="57">
        <f t="shared" si="0"/>
        <v>0</v>
      </c>
      <c r="D33" s="61"/>
      <c r="E33" s="63"/>
      <c r="F33" s="63"/>
      <c r="G33" s="63"/>
      <c r="H33" s="62"/>
      <c r="I33" s="69"/>
      <c r="J33" s="74"/>
      <c r="K33" s="62"/>
      <c r="L33" s="75"/>
    </row>
    <row r="34" spans="1:12" s="47" customFormat="1" ht="22.5" customHeight="1">
      <c r="A34" s="51">
        <v>4</v>
      </c>
      <c r="B34" s="67"/>
      <c r="C34" s="57">
        <f t="shared" si="0"/>
        <v>0</v>
      </c>
      <c r="D34" s="61"/>
      <c r="E34" s="63"/>
      <c r="F34" s="63"/>
      <c r="G34" s="63"/>
      <c r="H34" s="62"/>
      <c r="I34" s="69"/>
      <c r="J34" s="74"/>
      <c r="K34" s="62"/>
      <c r="L34" s="75"/>
    </row>
    <row r="35" spans="1:12" s="47" customFormat="1" ht="22.5" customHeight="1">
      <c r="A35" s="51">
        <v>5</v>
      </c>
      <c r="B35" s="67"/>
      <c r="C35" s="57">
        <f t="shared" si="0"/>
        <v>0</v>
      </c>
      <c r="D35" s="61"/>
      <c r="E35" s="63"/>
      <c r="F35" s="63"/>
      <c r="G35" s="63"/>
      <c r="H35" s="62"/>
      <c r="I35" s="69"/>
      <c r="J35" s="74"/>
      <c r="K35" s="62"/>
      <c r="L35" s="75"/>
    </row>
    <row r="36" spans="1:12" s="47" customFormat="1" ht="22.5" customHeight="1">
      <c r="A36" s="51">
        <v>6</v>
      </c>
      <c r="B36" s="67"/>
      <c r="C36" s="57">
        <f t="shared" si="0"/>
        <v>0</v>
      </c>
      <c r="D36" s="61"/>
      <c r="E36" s="63"/>
      <c r="F36" s="63"/>
      <c r="G36" s="63"/>
      <c r="H36" s="62"/>
      <c r="I36" s="69"/>
      <c r="J36" s="74"/>
      <c r="K36" s="62"/>
      <c r="L36" s="75"/>
    </row>
    <row r="37" spans="1:12" s="47" customFormat="1" ht="22.5" customHeight="1">
      <c r="A37" s="51">
        <v>7</v>
      </c>
      <c r="B37" s="67"/>
      <c r="C37" s="57">
        <f t="shared" si="0"/>
        <v>0</v>
      </c>
      <c r="D37" s="61"/>
      <c r="E37" s="63"/>
      <c r="F37" s="63"/>
      <c r="G37" s="63"/>
      <c r="H37" s="62"/>
      <c r="I37" s="69"/>
      <c r="J37" s="74"/>
      <c r="K37" s="62"/>
      <c r="L37" s="75"/>
    </row>
    <row r="38" spans="1:12" s="47" customFormat="1" ht="22.5" customHeight="1">
      <c r="A38" s="51">
        <v>8</v>
      </c>
      <c r="B38" s="67"/>
      <c r="C38" s="57">
        <f t="shared" si="0"/>
        <v>0</v>
      </c>
      <c r="D38" s="61"/>
      <c r="E38" s="63"/>
      <c r="F38" s="63"/>
      <c r="G38" s="63"/>
      <c r="H38" s="62"/>
      <c r="I38" s="69"/>
      <c r="J38" s="74"/>
      <c r="K38" s="62"/>
      <c r="L38" s="75"/>
    </row>
    <row r="39" spans="1:12" s="47" customFormat="1" ht="22.5" customHeight="1">
      <c r="A39" s="51">
        <v>9</v>
      </c>
      <c r="B39" s="67"/>
      <c r="C39" s="57">
        <f t="shared" si="0"/>
        <v>0</v>
      </c>
      <c r="D39" s="61"/>
      <c r="E39" s="63"/>
      <c r="F39" s="63"/>
      <c r="G39" s="63"/>
      <c r="H39" s="62"/>
      <c r="I39" s="69"/>
      <c r="J39" s="74"/>
      <c r="K39" s="62"/>
      <c r="L39" s="75"/>
    </row>
    <row r="40" spans="1:12" s="47" customFormat="1" ht="22.5" customHeight="1">
      <c r="A40" s="51">
        <v>10</v>
      </c>
      <c r="B40" s="67"/>
      <c r="C40" s="57">
        <f t="shared" si="0"/>
        <v>0</v>
      </c>
      <c r="D40" s="61"/>
      <c r="E40" s="63"/>
      <c r="F40" s="63"/>
      <c r="G40" s="63"/>
      <c r="H40" s="62"/>
      <c r="I40" s="69"/>
      <c r="J40" s="74"/>
      <c r="K40" s="62"/>
      <c r="L40" s="75"/>
    </row>
    <row r="41" spans="1:12" s="47" customFormat="1" ht="22.5" customHeight="1">
      <c r="A41" s="51">
        <v>11</v>
      </c>
      <c r="B41" s="67"/>
      <c r="C41" s="57">
        <f t="shared" si="0"/>
        <v>0</v>
      </c>
      <c r="D41" s="61"/>
      <c r="E41" s="63"/>
      <c r="F41" s="63"/>
      <c r="G41" s="63"/>
      <c r="H41" s="62"/>
      <c r="I41" s="69"/>
      <c r="J41" s="74"/>
      <c r="K41" s="62"/>
      <c r="L41" s="75"/>
    </row>
    <row r="42" spans="1:12" s="47" customFormat="1" ht="22.5" customHeight="1">
      <c r="A42" s="51">
        <v>12</v>
      </c>
      <c r="B42" s="67"/>
      <c r="C42" s="57">
        <f t="shared" si="0"/>
        <v>0</v>
      </c>
      <c r="D42" s="61"/>
      <c r="E42" s="63"/>
      <c r="F42" s="63"/>
      <c r="G42" s="63"/>
      <c r="H42" s="62"/>
      <c r="I42" s="69"/>
      <c r="J42" s="74"/>
      <c r="K42" s="62"/>
      <c r="L42" s="75"/>
    </row>
    <row r="43" spans="1:12" s="47" customFormat="1" ht="22.5" customHeight="1">
      <c r="A43" s="51">
        <v>13</v>
      </c>
      <c r="B43" s="67"/>
      <c r="C43" s="57">
        <f t="shared" si="0"/>
        <v>0</v>
      </c>
      <c r="D43" s="61"/>
      <c r="E43" s="63"/>
      <c r="F43" s="63"/>
      <c r="G43" s="63"/>
      <c r="H43" s="62"/>
      <c r="I43" s="69"/>
      <c r="J43" s="74"/>
      <c r="K43" s="62"/>
      <c r="L43" s="75"/>
    </row>
    <row r="44" spans="1:12" s="47" customFormat="1" ht="22.5" customHeight="1">
      <c r="A44" s="51">
        <v>14</v>
      </c>
      <c r="B44" s="67"/>
      <c r="C44" s="57">
        <f t="shared" si="0"/>
        <v>0</v>
      </c>
      <c r="D44" s="61"/>
      <c r="E44" s="63"/>
      <c r="F44" s="63"/>
      <c r="G44" s="63"/>
      <c r="H44" s="62"/>
      <c r="I44" s="69"/>
      <c r="J44" s="74"/>
      <c r="K44" s="62"/>
      <c r="L44" s="75"/>
    </row>
    <row r="45" spans="1:12" s="47" customFormat="1" ht="22.5" customHeight="1">
      <c r="A45" s="51">
        <v>15</v>
      </c>
      <c r="B45" s="67"/>
      <c r="C45" s="57">
        <f t="shared" si="0"/>
        <v>0</v>
      </c>
      <c r="D45" s="61"/>
      <c r="E45" s="63"/>
      <c r="F45" s="63"/>
      <c r="G45" s="63"/>
      <c r="H45" s="62"/>
      <c r="I45" s="69"/>
      <c r="J45" s="74"/>
      <c r="K45" s="62"/>
      <c r="L45" s="75"/>
    </row>
    <row r="46" spans="1:12" s="47" customFormat="1" ht="22.5" customHeight="1">
      <c r="A46" s="51">
        <v>16</v>
      </c>
      <c r="B46" s="67"/>
      <c r="C46" s="57">
        <f t="shared" si="0"/>
        <v>0</v>
      </c>
      <c r="D46" s="61"/>
      <c r="E46" s="63"/>
      <c r="F46" s="63"/>
      <c r="G46" s="63"/>
      <c r="H46" s="63"/>
      <c r="I46" s="69"/>
      <c r="J46" s="74"/>
      <c r="K46" s="63"/>
      <c r="L46" s="76"/>
    </row>
    <row r="47" spans="1:12" s="47" customFormat="1" ht="22.5" customHeight="1">
      <c r="A47" s="51">
        <v>17</v>
      </c>
      <c r="B47" s="67"/>
      <c r="C47" s="57">
        <f t="shared" si="0"/>
        <v>0</v>
      </c>
      <c r="D47" s="61"/>
      <c r="E47" s="63"/>
      <c r="F47" s="63"/>
      <c r="G47" s="63"/>
      <c r="H47" s="63"/>
      <c r="I47" s="69"/>
      <c r="J47" s="74"/>
      <c r="K47" s="63"/>
      <c r="L47" s="76"/>
    </row>
    <row r="48" spans="1:12" s="47" customFormat="1" ht="22.5" customHeight="1">
      <c r="A48" s="51">
        <v>18</v>
      </c>
      <c r="B48" s="67"/>
      <c r="C48" s="57">
        <f t="shared" si="0"/>
        <v>0</v>
      </c>
      <c r="D48" s="61"/>
      <c r="E48" s="63"/>
      <c r="F48" s="63"/>
      <c r="G48" s="63"/>
      <c r="H48" s="63"/>
      <c r="I48" s="69"/>
      <c r="J48" s="74"/>
      <c r="K48" s="63"/>
      <c r="L48" s="76"/>
    </row>
    <row r="49" spans="1:12" s="47" customFormat="1" ht="22.5" customHeight="1">
      <c r="A49" s="51">
        <v>19</v>
      </c>
      <c r="B49" s="67"/>
      <c r="C49" s="57">
        <f t="shared" si="0"/>
        <v>0</v>
      </c>
      <c r="D49" s="61"/>
      <c r="E49" s="63"/>
      <c r="F49" s="63"/>
      <c r="G49" s="63"/>
      <c r="H49" s="63"/>
      <c r="I49" s="69"/>
      <c r="J49" s="74"/>
      <c r="K49" s="63"/>
      <c r="L49" s="76"/>
    </row>
    <row r="50" spans="1:12" s="47" customFormat="1" ht="22.5" customHeight="1" thickBot="1">
      <c r="A50" s="51">
        <v>20</v>
      </c>
      <c r="B50" s="67"/>
      <c r="C50" s="57">
        <f t="shared" si="0"/>
        <v>0</v>
      </c>
      <c r="D50" s="61"/>
      <c r="E50" s="63"/>
      <c r="F50" s="63"/>
      <c r="G50" s="63"/>
      <c r="H50" s="63"/>
      <c r="I50" s="69"/>
      <c r="J50" s="77"/>
      <c r="K50" s="78"/>
      <c r="L50" s="79"/>
    </row>
    <row r="51" spans="1:12" s="47" customFormat="1" ht="22.5" customHeight="1">
      <c r="A51" s="49"/>
      <c r="B51" s="107">
        <f>SUM(B31:B50)</f>
        <v>0</v>
      </c>
      <c r="C51" s="108">
        <f>B51*200</f>
        <v>0</v>
      </c>
      <c r="D51" s="109"/>
      <c r="E51" s="110">
        <f>COUNTA(E31:E50)</f>
        <v>0</v>
      </c>
    </row>
    <row r="52" spans="1:12" s="47" customFormat="1">
      <c r="A52" s="49"/>
    </row>
    <row r="53" spans="1:12" s="47" customFormat="1">
      <c r="A53" s="49"/>
    </row>
  </sheetData>
  <mergeCells count="17">
    <mergeCell ref="A29:A30"/>
    <mergeCell ref="C2:D2"/>
    <mergeCell ref="K30:L30"/>
    <mergeCell ref="E30:F30"/>
    <mergeCell ref="C16:E16"/>
    <mergeCell ref="A1:N1"/>
    <mergeCell ref="C9:D9"/>
    <mergeCell ref="B29:C29"/>
    <mergeCell ref="I5:K5"/>
    <mergeCell ref="I6:K6"/>
    <mergeCell ref="I9:K9"/>
    <mergeCell ref="I10:K10"/>
    <mergeCell ref="I4:L4"/>
    <mergeCell ref="I8:L8"/>
    <mergeCell ref="C4:D4"/>
    <mergeCell ref="C5:D5"/>
    <mergeCell ref="B8:B9"/>
  </mergeCells>
  <phoneticPr fontId="1"/>
  <dataValidations count="6">
    <dataValidation type="list" allowBlank="1" showInputMessage="1" showErrorMessage="1" sqref="G31:G50" xr:uid="{33404760-FC7C-4B6E-B3AA-050E55704CF2}">
      <formula1>"中３,高１,高２,高３,大１,大２,大３,大４,20代,30代,40代,50代,60代、70代"</formula1>
    </dataValidation>
    <dataValidation type="list" allowBlank="1" showInputMessage="1" showErrorMessage="1" sqref="I31:I50" xr:uid="{B78F9CC2-7995-4E7D-BAB3-0C8F35AAE198}">
      <formula1>"団体,団体補欠１,団体補欠２,個人"</formula1>
    </dataValidation>
    <dataValidation type="list" allowBlank="1" showInputMessage="1" showErrorMessage="1" sqref="I31:I50" xr:uid="{7BCE302A-6569-4583-9DFD-773202FDC5D5}">
      <formula1>"個人,団体,団体補欠１,団体補欠２"</formula1>
    </dataValidation>
    <dataValidation type="list" allowBlank="1" showInputMessage="1" showErrorMessage="1" sqref="B31:B50" xr:uid="{5DE3675E-7FC3-4DFC-8FB9-94A2D77CE192}">
      <formula1>"１,２,３,４,５"</formula1>
    </dataValidation>
    <dataValidation type="list" allowBlank="1" showInputMessage="1" showErrorMessage="1" sqref="D18" xr:uid="{72597A2A-59A3-4C93-935B-27FF1AD0FAFB}">
      <formula1>"成年男子,成年女子,少年男子,少年女子"</formula1>
    </dataValidation>
    <dataValidation type="list" allowBlank="1" showInputMessage="1" showErrorMessage="1" sqref="H31:H50" xr:uid="{A69C3E57-80CD-4799-A345-BE0834D6767A}">
      <formula1>"〇,×"</formula1>
    </dataValidation>
  </dataValidations>
  <pageMargins left="0.7" right="0.7" top="0.75" bottom="0.75" header="0.3" footer="0.3"/>
  <pageSetup paperSize="9"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8EFD7-C3EE-481E-9E20-0CBD96A835D4}">
  <sheetPr>
    <tabColor rgb="FF00B0F0"/>
  </sheetPr>
  <dimension ref="A1:J39"/>
  <sheetViews>
    <sheetView showZeros="0" view="pageBreakPreview" zoomScale="112" zoomScaleNormal="100" zoomScaleSheetLayoutView="112" workbookViewId="0">
      <selection activeCell="B36" sqref="B36:I36"/>
    </sheetView>
  </sheetViews>
  <sheetFormatPr defaultRowHeight="13.5"/>
  <cols>
    <col min="1" max="1" width="8.125" style="1" customWidth="1"/>
    <col min="2" max="3" width="26" style="1" customWidth="1"/>
    <col min="4" max="4" width="7.875" style="1" customWidth="1"/>
    <col min="5" max="7" width="5.125" style="1" customWidth="1"/>
    <col min="8" max="8" width="4.875" style="1" customWidth="1"/>
    <col min="9" max="9" width="7.125" style="1" customWidth="1"/>
    <col min="10" max="16384" width="9" style="1"/>
  </cols>
  <sheetData>
    <row r="1" spans="1:10" ht="18.75">
      <c r="A1" s="170" t="s">
        <v>13</v>
      </c>
      <c r="B1" s="170"/>
      <c r="C1" s="170"/>
      <c r="D1" s="170"/>
      <c r="E1" s="170"/>
      <c r="F1" s="170"/>
      <c r="G1" s="170"/>
      <c r="H1" s="170"/>
      <c r="I1" s="170"/>
    </row>
    <row r="2" spans="1:10" ht="18.75">
      <c r="A2" s="170" t="s">
        <v>12</v>
      </c>
      <c r="B2" s="170"/>
      <c r="C2" s="170"/>
      <c r="D2" s="170"/>
      <c r="E2" s="170"/>
      <c r="F2" s="170"/>
      <c r="G2" s="170"/>
      <c r="H2" s="170"/>
      <c r="I2" s="170"/>
    </row>
    <row r="3" spans="1:10" ht="18.75">
      <c r="A3" s="170" t="s">
        <v>115</v>
      </c>
      <c r="B3" s="170"/>
      <c r="C3" s="170"/>
      <c r="D3" s="170"/>
      <c r="E3" s="170"/>
      <c r="F3" s="170"/>
      <c r="G3" s="170"/>
      <c r="H3" s="170"/>
      <c r="I3" s="170"/>
    </row>
    <row r="4" spans="1:10" ht="45" customHeight="1" thickBot="1">
      <c r="A4" s="8" t="s">
        <v>11</v>
      </c>
      <c r="B4" s="7"/>
      <c r="C4" s="14" t="s">
        <v>116</v>
      </c>
      <c r="D4" s="181">
        <f>男子申込書!C4</f>
        <v>0</v>
      </c>
      <c r="E4" s="182"/>
      <c r="F4" s="182"/>
      <c r="G4" s="182"/>
      <c r="H4" s="182"/>
      <c r="I4" s="183"/>
      <c r="J4" s="15"/>
    </row>
    <row r="5" spans="1:10" ht="27.75" customHeight="1">
      <c r="A5" s="168" t="s">
        <v>9</v>
      </c>
      <c r="B5" s="169"/>
      <c r="C5" s="103">
        <f>男子申込書!C15</f>
        <v>0</v>
      </c>
      <c r="D5" s="16" t="s">
        <v>5</v>
      </c>
      <c r="E5" s="176">
        <f>男子申込書!E15</f>
        <v>0</v>
      </c>
      <c r="F5" s="177"/>
      <c r="G5" s="177"/>
      <c r="H5" s="177"/>
      <c r="I5" s="178"/>
    </row>
    <row r="6" spans="1:10" ht="27.75" customHeight="1" thickBot="1">
      <c r="A6" s="166" t="s">
        <v>6</v>
      </c>
      <c r="B6" s="167"/>
      <c r="C6" s="163">
        <f>男子申込書!C16</f>
        <v>0</v>
      </c>
      <c r="D6" s="164"/>
      <c r="E6" s="164"/>
      <c r="F6" s="164"/>
      <c r="G6" s="164"/>
      <c r="H6" s="164"/>
      <c r="I6" s="165"/>
    </row>
    <row r="7" spans="1:10" ht="27.75" customHeight="1" thickBot="1">
      <c r="A7" s="11" t="s">
        <v>0</v>
      </c>
      <c r="B7" s="173">
        <f>男子申込書!D18</f>
        <v>0</v>
      </c>
      <c r="C7" s="174"/>
      <c r="D7" s="175"/>
      <c r="E7" s="98"/>
      <c r="F7" s="98"/>
      <c r="G7" s="98"/>
      <c r="J7" s="3"/>
    </row>
    <row r="8" spans="1:10" ht="21.75" customHeight="1">
      <c r="A8" s="9" t="s">
        <v>1</v>
      </c>
      <c r="B8" s="13" t="s">
        <v>7</v>
      </c>
      <c r="C8" s="95" t="s">
        <v>8</v>
      </c>
      <c r="D8" s="12" t="s">
        <v>102</v>
      </c>
      <c r="E8" s="96"/>
      <c r="F8" s="96"/>
      <c r="G8" s="96"/>
    </row>
    <row r="9" spans="1:10" ht="21.75" customHeight="1">
      <c r="A9" s="9">
        <v>1</v>
      </c>
      <c r="B9" s="124">
        <f>男子申込書!E31</f>
        <v>0</v>
      </c>
      <c r="C9" s="125">
        <f>男子申込書!F31</f>
        <v>0</v>
      </c>
      <c r="D9" s="12">
        <f>男子申込書!G31</f>
        <v>0</v>
      </c>
      <c r="E9" s="96"/>
      <c r="F9" s="96"/>
      <c r="G9" s="96"/>
    </row>
    <row r="10" spans="1:10" ht="21.75" customHeight="1">
      <c r="A10" s="9">
        <v>2</v>
      </c>
      <c r="B10" s="124">
        <f>男子申込書!E32</f>
        <v>0</v>
      </c>
      <c r="C10" s="125">
        <f>男子申込書!F32</f>
        <v>0</v>
      </c>
      <c r="D10" s="12">
        <f>男子申込書!G32</f>
        <v>0</v>
      </c>
      <c r="E10" s="96"/>
      <c r="F10" s="96"/>
      <c r="G10" s="96"/>
    </row>
    <row r="11" spans="1:10" ht="21.75" customHeight="1">
      <c r="A11" s="9">
        <v>3</v>
      </c>
      <c r="B11" s="124">
        <f>男子申込書!E33</f>
        <v>0</v>
      </c>
      <c r="C11" s="125">
        <f>男子申込書!F33</f>
        <v>0</v>
      </c>
      <c r="D11" s="12">
        <f>男子申込書!G33</f>
        <v>0</v>
      </c>
      <c r="E11" s="96"/>
      <c r="F11" s="96"/>
      <c r="G11" s="96"/>
    </row>
    <row r="12" spans="1:10" ht="21.75" customHeight="1">
      <c r="A12" s="9">
        <v>4</v>
      </c>
      <c r="B12" s="124">
        <f>男子申込書!E34</f>
        <v>0</v>
      </c>
      <c r="C12" s="125">
        <f>男子申込書!F34</f>
        <v>0</v>
      </c>
      <c r="D12" s="12">
        <f>男子申込書!G34</f>
        <v>0</v>
      </c>
      <c r="E12" s="96"/>
      <c r="F12" s="96"/>
      <c r="G12" s="96"/>
    </row>
    <row r="13" spans="1:10" ht="21.75" customHeight="1">
      <c r="A13" s="9">
        <v>5</v>
      </c>
      <c r="B13" s="124">
        <f>男子申込書!E35</f>
        <v>0</v>
      </c>
      <c r="C13" s="125">
        <f>男子申込書!F35</f>
        <v>0</v>
      </c>
      <c r="D13" s="12">
        <f>男子申込書!G35</f>
        <v>0</v>
      </c>
      <c r="E13" s="96"/>
      <c r="F13" s="96"/>
      <c r="G13" s="96"/>
    </row>
    <row r="14" spans="1:10" ht="21.75" customHeight="1">
      <c r="A14" s="9">
        <v>6</v>
      </c>
      <c r="B14" s="124">
        <f>男子申込書!E36</f>
        <v>0</v>
      </c>
      <c r="C14" s="125">
        <f>男子申込書!F36</f>
        <v>0</v>
      </c>
      <c r="D14" s="12">
        <f>男子申込書!G36</f>
        <v>0</v>
      </c>
      <c r="E14" s="96"/>
      <c r="F14" s="96"/>
      <c r="G14" s="96"/>
    </row>
    <row r="15" spans="1:10" ht="21.75" customHeight="1">
      <c r="A15" s="9">
        <v>7</v>
      </c>
      <c r="B15" s="124">
        <f>男子申込書!E37</f>
        <v>0</v>
      </c>
      <c r="C15" s="125">
        <f>男子申込書!F37</f>
        <v>0</v>
      </c>
      <c r="D15" s="12">
        <f>男子申込書!G37</f>
        <v>0</v>
      </c>
      <c r="E15" s="96"/>
      <c r="F15" s="96"/>
      <c r="G15" s="96"/>
    </row>
    <row r="16" spans="1:10" ht="21.75" customHeight="1">
      <c r="A16" s="9">
        <v>8</v>
      </c>
      <c r="B16" s="124">
        <f>男子申込書!E38</f>
        <v>0</v>
      </c>
      <c r="C16" s="125">
        <f>男子申込書!F38</f>
        <v>0</v>
      </c>
      <c r="D16" s="12">
        <f>男子申込書!G38</f>
        <v>0</v>
      </c>
      <c r="E16" s="96"/>
      <c r="F16" s="96"/>
      <c r="G16" s="96"/>
    </row>
    <row r="17" spans="1:10" ht="21.75" customHeight="1">
      <c r="A17" s="9">
        <v>9</v>
      </c>
      <c r="B17" s="124">
        <f>男子申込書!E39</f>
        <v>0</v>
      </c>
      <c r="C17" s="125">
        <f>男子申込書!F39</f>
        <v>0</v>
      </c>
      <c r="D17" s="12">
        <f>男子申込書!G39</f>
        <v>0</v>
      </c>
      <c r="E17" s="96"/>
      <c r="F17" s="96"/>
      <c r="G17" s="96"/>
    </row>
    <row r="18" spans="1:10" ht="21.75" customHeight="1">
      <c r="A18" s="9">
        <v>10</v>
      </c>
      <c r="B18" s="124">
        <f>男子申込書!E40</f>
        <v>0</v>
      </c>
      <c r="C18" s="125">
        <f>男子申込書!F40</f>
        <v>0</v>
      </c>
      <c r="D18" s="12">
        <f>男子申込書!G40</f>
        <v>0</v>
      </c>
      <c r="E18" s="96"/>
      <c r="F18" s="96"/>
      <c r="G18" s="96"/>
    </row>
    <row r="19" spans="1:10" ht="21.75" customHeight="1">
      <c r="A19" s="9">
        <v>11</v>
      </c>
      <c r="B19" s="124">
        <f>男子申込書!E41</f>
        <v>0</v>
      </c>
      <c r="C19" s="125">
        <f>男子申込書!F41</f>
        <v>0</v>
      </c>
      <c r="D19" s="12">
        <f>男子申込書!G41</f>
        <v>0</v>
      </c>
      <c r="E19" s="96"/>
      <c r="F19" s="96"/>
      <c r="G19" s="96"/>
    </row>
    <row r="20" spans="1:10" ht="21.75" customHeight="1">
      <c r="A20" s="9">
        <v>12</v>
      </c>
      <c r="B20" s="124">
        <f>男子申込書!E42</f>
        <v>0</v>
      </c>
      <c r="C20" s="125">
        <f>男子申込書!F42</f>
        <v>0</v>
      </c>
      <c r="D20" s="12">
        <f>男子申込書!G42</f>
        <v>0</v>
      </c>
      <c r="E20" s="96"/>
      <c r="F20" s="96"/>
      <c r="G20" s="96"/>
    </row>
    <row r="21" spans="1:10" ht="21.75" customHeight="1">
      <c r="A21" s="9">
        <v>13</v>
      </c>
      <c r="B21" s="124">
        <f>男子申込書!E43</f>
        <v>0</v>
      </c>
      <c r="C21" s="125">
        <f>男子申込書!F43</f>
        <v>0</v>
      </c>
      <c r="D21" s="12">
        <f>男子申込書!G43</f>
        <v>0</v>
      </c>
      <c r="E21" s="96"/>
      <c r="F21" s="96"/>
      <c r="G21" s="96"/>
    </row>
    <row r="22" spans="1:10" ht="21.75" customHeight="1">
      <c r="A22" s="9">
        <v>14</v>
      </c>
      <c r="B22" s="124">
        <f>男子申込書!E44</f>
        <v>0</v>
      </c>
      <c r="C22" s="125">
        <f>男子申込書!F44</f>
        <v>0</v>
      </c>
      <c r="D22" s="12">
        <f>男子申込書!G44</f>
        <v>0</v>
      </c>
      <c r="E22" s="96"/>
      <c r="F22" s="96"/>
      <c r="G22" s="96"/>
    </row>
    <row r="23" spans="1:10" ht="21.75" customHeight="1">
      <c r="A23" s="9">
        <v>15</v>
      </c>
      <c r="B23" s="124">
        <f>男子申込書!E45</f>
        <v>0</v>
      </c>
      <c r="C23" s="125">
        <f>男子申込書!F45</f>
        <v>0</v>
      </c>
      <c r="D23" s="12">
        <f>男子申込書!G45</f>
        <v>0</v>
      </c>
      <c r="E23" s="96"/>
      <c r="F23" s="96"/>
      <c r="G23" s="96"/>
    </row>
    <row r="24" spans="1:10" ht="21.75" customHeight="1">
      <c r="A24" s="9">
        <v>16</v>
      </c>
      <c r="B24" s="124">
        <f>男子申込書!E46</f>
        <v>0</v>
      </c>
      <c r="C24" s="125">
        <f>男子申込書!F46</f>
        <v>0</v>
      </c>
      <c r="D24" s="12">
        <f>男子申込書!G46</f>
        <v>0</v>
      </c>
      <c r="E24" s="96"/>
      <c r="F24" s="96"/>
      <c r="G24" s="96"/>
    </row>
    <row r="25" spans="1:10" ht="21.75" customHeight="1">
      <c r="A25" s="9">
        <v>17</v>
      </c>
      <c r="B25" s="124">
        <f>男子申込書!E47</f>
        <v>0</v>
      </c>
      <c r="C25" s="125">
        <f>男子申込書!F47</f>
        <v>0</v>
      </c>
      <c r="D25" s="12">
        <f>男子申込書!G47</f>
        <v>0</v>
      </c>
      <c r="E25" s="96"/>
      <c r="F25" s="96"/>
      <c r="G25" s="96"/>
      <c r="J25" s="114" t="s">
        <v>132</v>
      </c>
    </row>
    <row r="26" spans="1:10" ht="21.75" customHeight="1">
      <c r="A26" s="9">
        <v>18</v>
      </c>
      <c r="B26" s="124">
        <f>男子申込書!E48</f>
        <v>0</v>
      </c>
      <c r="C26" s="125">
        <f>男子申込書!F48</f>
        <v>0</v>
      </c>
      <c r="D26" s="12">
        <f>男子申込書!G48</f>
        <v>0</v>
      </c>
      <c r="E26" s="96"/>
      <c r="F26" s="96"/>
      <c r="G26" s="96"/>
      <c r="J26" s="102" t="s">
        <v>133</v>
      </c>
    </row>
    <row r="27" spans="1:10" ht="21.75" customHeight="1">
      <c r="A27" s="9">
        <v>19</v>
      </c>
      <c r="B27" s="124">
        <f>男子申込書!E49</f>
        <v>0</v>
      </c>
      <c r="C27" s="125">
        <f>男子申込書!F49</f>
        <v>0</v>
      </c>
      <c r="D27" s="12">
        <f>男子申込書!G49</f>
        <v>0</v>
      </c>
      <c r="E27" s="96"/>
      <c r="F27" s="96"/>
      <c r="G27" s="96"/>
    </row>
    <row r="28" spans="1:10" ht="21.75" customHeight="1">
      <c r="A28" s="9">
        <v>20</v>
      </c>
      <c r="B28" s="124">
        <f>男子申込書!E50</f>
        <v>0</v>
      </c>
      <c r="C28" s="125">
        <f>男子申込書!F50</f>
        <v>0</v>
      </c>
      <c r="D28" s="12">
        <f>男子申込書!G50</f>
        <v>0</v>
      </c>
      <c r="E28" s="96"/>
      <c r="F28" s="96"/>
      <c r="G28" s="96"/>
    </row>
    <row r="29" spans="1:10" ht="21.75" customHeight="1">
      <c r="A29" s="65"/>
      <c r="B29" s="65" t="s">
        <v>108</v>
      </c>
      <c r="C29" s="111">
        <f>男子申込書!E51</f>
        <v>0</v>
      </c>
      <c r="D29" s="96" t="s">
        <v>109</v>
      </c>
      <c r="E29" s="96"/>
      <c r="F29" s="96"/>
      <c r="G29" s="96"/>
    </row>
    <row r="30" spans="1:10" ht="21.75" customHeight="1">
      <c r="A30" s="65"/>
      <c r="B30" s="65" t="s">
        <v>105</v>
      </c>
      <c r="C30" s="112">
        <f>男子申込書!D22</f>
        <v>0</v>
      </c>
      <c r="D30" s="96" t="s">
        <v>106</v>
      </c>
      <c r="E30" s="96"/>
      <c r="F30" s="96"/>
      <c r="G30" s="96"/>
    </row>
    <row r="31" spans="1:10" ht="21.75" customHeight="1">
      <c r="A31" s="65"/>
      <c r="B31" s="65" t="s">
        <v>107</v>
      </c>
      <c r="C31" s="113">
        <f>男子申込書!D24</f>
        <v>0</v>
      </c>
      <c r="D31" s="96" t="s">
        <v>106</v>
      </c>
      <c r="E31" s="96"/>
      <c r="F31" s="96"/>
      <c r="G31" s="96"/>
    </row>
    <row r="32" spans="1:10" ht="24.75" customHeight="1">
      <c r="A32" s="65"/>
      <c r="B32" s="65" t="s">
        <v>110</v>
      </c>
      <c r="C32" s="112">
        <f>C30+C31</f>
        <v>0</v>
      </c>
      <c r="D32" s="96" t="s">
        <v>106</v>
      </c>
      <c r="E32" s="96"/>
      <c r="F32" s="96"/>
      <c r="G32" s="96"/>
    </row>
    <row r="33" spans="1:10" ht="27" customHeight="1">
      <c r="A33"/>
      <c r="B33" s="2" t="s">
        <v>114</v>
      </c>
      <c r="C33" s="6"/>
      <c r="D33" s="5"/>
      <c r="E33" s="5"/>
      <c r="F33" s="5"/>
      <c r="G33" s="5"/>
      <c r="H33" s="6"/>
      <c r="I33" s="97"/>
      <c r="J33" s="19"/>
    </row>
    <row r="34" spans="1:10" ht="27" customHeight="1">
      <c r="A34"/>
      <c r="B34" s="4"/>
      <c r="C34" s="115" t="s">
        <v>10</v>
      </c>
      <c r="D34" s="116">
        <f>男子申込書!D19</f>
        <v>0</v>
      </c>
      <c r="E34" s="117" t="s">
        <v>111</v>
      </c>
      <c r="F34" s="118">
        <f>男子申込書!D20</f>
        <v>0</v>
      </c>
      <c r="G34" s="117" t="s">
        <v>112</v>
      </c>
      <c r="H34" s="18"/>
      <c r="I34" s="5"/>
    </row>
    <row r="35" spans="1:10" ht="27" customHeight="1">
      <c r="A35"/>
      <c r="B35" s="15" t="s">
        <v>113</v>
      </c>
      <c r="C35" s="131">
        <f>男子申込書!L6</f>
        <v>0</v>
      </c>
      <c r="D35" s="179"/>
      <c r="E35" s="179"/>
      <c r="F35" s="179"/>
      <c r="G35" s="179"/>
      <c r="H35" s="179"/>
      <c r="I35" s="179"/>
    </row>
    <row r="36" spans="1:10" ht="27" customHeight="1">
      <c r="A36"/>
      <c r="B36" s="171">
        <f>男子申込書!I6</f>
        <v>0</v>
      </c>
      <c r="C36" s="171"/>
      <c r="D36" s="171"/>
      <c r="E36" s="171"/>
      <c r="F36" s="171"/>
      <c r="G36" s="171"/>
      <c r="H36" s="171"/>
      <c r="I36" s="171"/>
    </row>
    <row r="37" spans="1:10" ht="36.75" customHeight="1">
      <c r="A37"/>
      <c r="B37" s="180" t="s">
        <v>103</v>
      </c>
      <c r="C37" s="180"/>
      <c r="D37" s="172">
        <f>男子申込書!F4</f>
        <v>0</v>
      </c>
      <c r="E37" s="172"/>
      <c r="F37" s="172"/>
      <c r="G37" s="172"/>
      <c r="H37" s="172"/>
      <c r="I37" s="94" t="s">
        <v>2</v>
      </c>
    </row>
    <row r="38" spans="1:10" ht="36.75" customHeight="1">
      <c r="A38"/>
      <c r="B38" s="15" t="s">
        <v>3</v>
      </c>
      <c r="C38" s="6"/>
      <c r="D38" s="161"/>
      <c r="E38" s="161"/>
      <c r="F38" s="161"/>
      <c r="G38" s="161"/>
      <c r="H38" s="161"/>
      <c r="I38" s="161"/>
    </row>
    <row r="39" spans="1:10" ht="48" customHeight="1">
      <c r="A39" s="162" t="s">
        <v>117</v>
      </c>
      <c r="B39" s="162"/>
      <c r="C39" s="162"/>
      <c r="D39" s="162"/>
      <c r="E39" s="162"/>
      <c r="F39" s="162"/>
      <c r="G39" s="162"/>
      <c r="H39" s="162"/>
      <c r="I39" s="162"/>
    </row>
  </sheetData>
  <mergeCells count="15">
    <mergeCell ref="A1:I1"/>
    <mergeCell ref="A2:I2"/>
    <mergeCell ref="A3:I3"/>
    <mergeCell ref="B36:I36"/>
    <mergeCell ref="D37:H37"/>
    <mergeCell ref="B7:D7"/>
    <mergeCell ref="E5:I5"/>
    <mergeCell ref="D35:I35"/>
    <mergeCell ref="B37:C37"/>
    <mergeCell ref="D4:I4"/>
    <mergeCell ref="D38:I38"/>
    <mergeCell ref="A39:I39"/>
    <mergeCell ref="C6:I6"/>
    <mergeCell ref="A6:B6"/>
    <mergeCell ref="A5:B5"/>
  </mergeCells>
  <phoneticPr fontId="1"/>
  <pageMargins left="0.59055118110236227" right="0.59055118110236227" top="0.59055118110236227" bottom="0.59055118110236227" header="0.51181102362204722" footer="0.51181102362204722"/>
  <pageSetup paperSize="9"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93302-97DD-468F-B5FF-63463EE1F92F}">
  <sheetPr>
    <tabColor rgb="FF00B0F0"/>
  </sheetPr>
  <dimension ref="A1:J40"/>
  <sheetViews>
    <sheetView showZeros="0" view="pageBreakPreview" topLeftCell="A34" zoomScale="112" zoomScaleNormal="100" zoomScaleSheetLayoutView="112" workbookViewId="0">
      <selection activeCell="L37" sqref="L37"/>
    </sheetView>
  </sheetViews>
  <sheetFormatPr defaultRowHeight="13.5"/>
  <cols>
    <col min="1" max="1" width="8.125" style="1" customWidth="1"/>
    <col min="2" max="3" width="26" style="1" customWidth="1"/>
    <col min="4" max="4" width="7.875" style="1" customWidth="1"/>
    <col min="5" max="7" width="5.125" style="1" customWidth="1"/>
    <col min="8" max="8" width="4.875" style="1" customWidth="1"/>
    <col min="9" max="9" width="7.125" style="1" customWidth="1"/>
    <col min="10" max="16384" width="9" style="1"/>
  </cols>
  <sheetData>
    <row r="1" spans="1:10" ht="18.75">
      <c r="A1" s="170" t="s">
        <v>13</v>
      </c>
      <c r="B1" s="170"/>
      <c r="C1" s="170"/>
      <c r="D1" s="170"/>
      <c r="E1" s="170"/>
      <c r="F1" s="170"/>
      <c r="G1" s="170"/>
      <c r="H1" s="170"/>
      <c r="I1" s="170"/>
    </row>
    <row r="2" spans="1:10" ht="18.75">
      <c r="A2" s="170" t="s">
        <v>12</v>
      </c>
      <c r="B2" s="170"/>
      <c r="C2" s="170"/>
      <c r="D2" s="170"/>
      <c r="E2" s="170"/>
      <c r="F2" s="170"/>
      <c r="G2" s="170"/>
      <c r="H2" s="170"/>
      <c r="I2" s="170"/>
    </row>
    <row r="3" spans="1:10" ht="18.75">
      <c r="A3" s="184" t="s">
        <v>118</v>
      </c>
      <c r="B3" s="184"/>
      <c r="C3" s="184"/>
      <c r="D3" s="184"/>
      <c r="E3" s="184"/>
      <c r="F3" s="184"/>
      <c r="G3" s="184"/>
      <c r="H3" s="184"/>
      <c r="I3" s="184"/>
    </row>
    <row r="4" spans="1:10" ht="45" customHeight="1" thickBot="1">
      <c r="A4" s="8" t="s">
        <v>11</v>
      </c>
      <c r="B4" s="7"/>
      <c r="C4" s="14" t="s">
        <v>120</v>
      </c>
      <c r="D4" s="185">
        <f>男子申込書!C5</f>
        <v>0</v>
      </c>
      <c r="E4" s="186"/>
      <c r="F4" s="186"/>
      <c r="G4" s="186"/>
      <c r="H4" s="186"/>
      <c r="I4" s="187"/>
      <c r="J4" s="15"/>
    </row>
    <row r="5" spans="1:10" ht="27.75" customHeight="1">
      <c r="A5" s="168" t="s">
        <v>9</v>
      </c>
      <c r="B5" s="169"/>
      <c r="C5" s="103">
        <f>男子申込書!C15</f>
        <v>0</v>
      </c>
      <c r="D5" s="16" t="s">
        <v>5</v>
      </c>
      <c r="E5" s="176">
        <f>男子申込書!E15</f>
        <v>0</v>
      </c>
      <c r="F5" s="177"/>
      <c r="G5" s="177"/>
      <c r="H5" s="177"/>
      <c r="I5" s="178"/>
    </row>
    <row r="6" spans="1:10" ht="27.75" customHeight="1" thickBot="1">
      <c r="A6" s="166" t="s">
        <v>6</v>
      </c>
      <c r="B6" s="167"/>
      <c r="C6" s="163">
        <f>男子申込書!C16</f>
        <v>0</v>
      </c>
      <c r="D6" s="164"/>
      <c r="E6" s="164"/>
      <c r="F6" s="164"/>
      <c r="G6" s="164"/>
      <c r="H6" s="164"/>
      <c r="I6" s="165"/>
    </row>
    <row r="7" spans="1:10" ht="27.75" customHeight="1" thickBot="1">
      <c r="A7" s="11" t="s">
        <v>0</v>
      </c>
      <c r="B7" s="173">
        <f>男子申込書!D18</f>
        <v>0</v>
      </c>
      <c r="C7" s="174"/>
      <c r="D7" s="175"/>
      <c r="E7" s="98"/>
      <c r="F7" s="98"/>
      <c r="G7" s="98"/>
      <c r="J7" s="3"/>
    </row>
    <row r="8" spans="1:10" ht="21.75" customHeight="1">
      <c r="A8" s="9" t="s">
        <v>1</v>
      </c>
      <c r="B8" s="13" t="s">
        <v>7</v>
      </c>
      <c r="C8" s="95" t="s">
        <v>8</v>
      </c>
      <c r="D8" s="12" t="s">
        <v>102</v>
      </c>
      <c r="E8" s="96"/>
      <c r="F8" s="96"/>
      <c r="G8" s="96"/>
    </row>
    <row r="9" spans="1:10" ht="21.75" customHeight="1">
      <c r="A9" s="9">
        <v>1</v>
      </c>
      <c r="B9" s="124">
        <f>男子申込書!E31</f>
        <v>0</v>
      </c>
      <c r="C9" s="125">
        <f>男子申込書!F31</f>
        <v>0</v>
      </c>
      <c r="D9" s="12">
        <f>男子申込書!G31</f>
        <v>0</v>
      </c>
      <c r="E9" s="96"/>
      <c r="F9" s="96"/>
      <c r="G9" s="96"/>
    </row>
    <row r="10" spans="1:10" ht="21.75" customHeight="1">
      <c r="A10" s="9">
        <v>2</v>
      </c>
      <c r="B10" s="124">
        <f>男子申込書!E32</f>
        <v>0</v>
      </c>
      <c r="C10" s="125">
        <f>男子申込書!F32</f>
        <v>0</v>
      </c>
      <c r="D10" s="12">
        <f>男子申込書!G32</f>
        <v>0</v>
      </c>
      <c r="E10" s="96"/>
      <c r="F10" s="96"/>
      <c r="G10" s="96"/>
    </row>
    <row r="11" spans="1:10" ht="21.75" customHeight="1">
      <c r="A11" s="9">
        <v>3</v>
      </c>
      <c r="B11" s="124">
        <f>男子申込書!E33</f>
        <v>0</v>
      </c>
      <c r="C11" s="125">
        <f>男子申込書!F33</f>
        <v>0</v>
      </c>
      <c r="D11" s="12">
        <f>男子申込書!G33</f>
        <v>0</v>
      </c>
      <c r="E11" s="96"/>
      <c r="F11" s="96"/>
      <c r="G11" s="96"/>
    </row>
    <row r="12" spans="1:10" ht="21.75" customHeight="1">
      <c r="A12" s="9">
        <v>4</v>
      </c>
      <c r="B12" s="124">
        <f>男子申込書!E34</f>
        <v>0</v>
      </c>
      <c r="C12" s="125">
        <f>男子申込書!F34</f>
        <v>0</v>
      </c>
      <c r="D12" s="12">
        <f>男子申込書!G34</f>
        <v>0</v>
      </c>
      <c r="E12" s="96"/>
      <c r="F12" s="96"/>
      <c r="G12" s="96"/>
    </row>
    <row r="13" spans="1:10" ht="21.75" customHeight="1">
      <c r="A13" s="9">
        <v>5</v>
      </c>
      <c r="B13" s="124">
        <f>男子申込書!E35</f>
        <v>0</v>
      </c>
      <c r="C13" s="125">
        <f>男子申込書!F35</f>
        <v>0</v>
      </c>
      <c r="D13" s="12">
        <f>男子申込書!G35</f>
        <v>0</v>
      </c>
      <c r="E13" s="96"/>
      <c r="F13" s="96"/>
      <c r="G13" s="96"/>
    </row>
    <row r="14" spans="1:10" ht="21.75" customHeight="1">
      <c r="A14" s="9">
        <v>6</v>
      </c>
      <c r="B14" s="124">
        <f>男子申込書!E36</f>
        <v>0</v>
      </c>
      <c r="C14" s="125">
        <f>男子申込書!F36</f>
        <v>0</v>
      </c>
      <c r="D14" s="12">
        <f>男子申込書!G36</f>
        <v>0</v>
      </c>
      <c r="E14" s="96"/>
      <c r="F14" s="96"/>
      <c r="G14" s="96"/>
    </row>
    <row r="15" spans="1:10" ht="21.75" customHeight="1">
      <c r="A15" s="9">
        <v>7</v>
      </c>
      <c r="B15" s="124">
        <f>男子申込書!E37</f>
        <v>0</v>
      </c>
      <c r="C15" s="125">
        <f>男子申込書!F37</f>
        <v>0</v>
      </c>
      <c r="D15" s="12">
        <f>男子申込書!G37</f>
        <v>0</v>
      </c>
      <c r="E15" s="96"/>
      <c r="F15" s="96"/>
      <c r="G15" s="96"/>
    </row>
    <row r="16" spans="1:10" ht="21.75" customHeight="1">
      <c r="A16" s="9">
        <v>8</v>
      </c>
      <c r="B16" s="124">
        <f>男子申込書!E38</f>
        <v>0</v>
      </c>
      <c r="C16" s="125">
        <f>男子申込書!F38</f>
        <v>0</v>
      </c>
      <c r="D16" s="12">
        <f>男子申込書!G38</f>
        <v>0</v>
      </c>
      <c r="E16" s="96"/>
      <c r="F16" s="96"/>
      <c r="G16" s="96"/>
    </row>
    <row r="17" spans="1:10" ht="21.75" customHeight="1">
      <c r="A17" s="9">
        <v>9</v>
      </c>
      <c r="B17" s="124">
        <f>男子申込書!E39</f>
        <v>0</v>
      </c>
      <c r="C17" s="125">
        <f>男子申込書!F39</f>
        <v>0</v>
      </c>
      <c r="D17" s="12">
        <f>男子申込書!G39</f>
        <v>0</v>
      </c>
      <c r="E17" s="96"/>
      <c r="F17" s="96"/>
      <c r="G17" s="96"/>
    </row>
    <row r="18" spans="1:10" ht="21.75" customHeight="1">
      <c r="A18" s="9">
        <v>10</v>
      </c>
      <c r="B18" s="124">
        <f>男子申込書!E40</f>
        <v>0</v>
      </c>
      <c r="C18" s="125">
        <f>男子申込書!F40</f>
        <v>0</v>
      </c>
      <c r="D18" s="12">
        <f>男子申込書!G40</f>
        <v>0</v>
      </c>
      <c r="E18" s="96"/>
      <c r="F18" s="96"/>
      <c r="G18" s="96"/>
    </row>
    <row r="19" spans="1:10" ht="21.75" customHeight="1">
      <c r="A19" s="9">
        <v>11</v>
      </c>
      <c r="B19" s="124">
        <f>男子申込書!E41</f>
        <v>0</v>
      </c>
      <c r="C19" s="125">
        <f>男子申込書!F41</f>
        <v>0</v>
      </c>
      <c r="D19" s="12">
        <f>男子申込書!G41</f>
        <v>0</v>
      </c>
      <c r="E19" s="96"/>
      <c r="F19" s="96"/>
      <c r="G19" s="96"/>
    </row>
    <row r="20" spans="1:10" ht="21.75" customHeight="1">
      <c r="A20" s="9">
        <v>12</v>
      </c>
      <c r="B20" s="124">
        <f>男子申込書!E42</f>
        <v>0</v>
      </c>
      <c r="C20" s="125">
        <f>男子申込書!F42</f>
        <v>0</v>
      </c>
      <c r="D20" s="12">
        <f>男子申込書!G42</f>
        <v>0</v>
      </c>
      <c r="E20" s="96"/>
      <c r="F20" s="96"/>
      <c r="G20" s="96"/>
    </row>
    <row r="21" spans="1:10" ht="21.75" customHeight="1">
      <c r="A21" s="9">
        <v>13</v>
      </c>
      <c r="B21" s="124">
        <f>男子申込書!E43</f>
        <v>0</v>
      </c>
      <c r="C21" s="125">
        <f>男子申込書!F43</f>
        <v>0</v>
      </c>
      <c r="D21" s="12">
        <f>男子申込書!G43</f>
        <v>0</v>
      </c>
      <c r="E21" s="96"/>
      <c r="F21" s="96"/>
      <c r="G21" s="96"/>
    </row>
    <row r="22" spans="1:10" ht="21.75" customHeight="1">
      <c r="A22" s="9">
        <v>14</v>
      </c>
      <c r="B22" s="124">
        <f>男子申込書!E44</f>
        <v>0</v>
      </c>
      <c r="C22" s="125">
        <f>男子申込書!F44</f>
        <v>0</v>
      </c>
      <c r="D22" s="12">
        <f>男子申込書!G44</f>
        <v>0</v>
      </c>
      <c r="E22" s="96"/>
      <c r="F22" s="96"/>
      <c r="G22" s="96"/>
    </row>
    <row r="23" spans="1:10" ht="21.75" customHeight="1">
      <c r="A23" s="9">
        <v>15</v>
      </c>
      <c r="B23" s="124">
        <f>男子申込書!E45</f>
        <v>0</v>
      </c>
      <c r="C23" s="125">
        <f>男子申込書!F45</f>
        <v>0</v>
      </c>
      <c r="D23" s="12">
        <f>男子申込書!G45</f>
        <v>0</v>
      </c>
      <c r="E23" s="96"/>
      <c r="F23" s="96"/>
      <c r="G23" s="96"/>
    </row>
    <row r="24" spans="1:10" ht="21.75" customHeight="1">
      <c r="A24" s="9">
        <v>16</v>
      </c>
      <c r="B24" s="124">
        <f>男子申込書!E46</f>
        <v>0</v>
      </c>
      <c r="C24" s="125">
        <f>男子申込書!F46</f>
        <v>0</v>
      </c>
      <c r="D24" s="12">
        <f>男子申込書!G46</f>
        <v>0</v>
      </c>
      <c r="E24" s="96"/>
      <c r="F24" s="96"/>
      <c r="G24" s="96"/>
    </row>
    <row r="25" spans="1:10" ht="21.75" customHeight="1">
      <c r="A25" s="9">
        <v>17</v>
      </c>
      <c r="B25" s="124">
        <f>男子申込書!E47</f>
        <v>0</v>
      </c>
      <c r="C25" s="125">
        <f>男子申込書!F47</f>
        <v>0</v>
      </c>
      <c r="D25" s="12">
        <f>男子申込書!G47</f>
        <v>0</v>
      </c>
      <c r="E25" s="96"/>
      <c r="F25" s="96"/>
      <c r="G25" s="96"/>
    </row>
    <row r="26" spans="1:10" ht="21.75" customHeight="1">
      <c r="A26" s="9">
        <v>18</v>
      </c>
      <c r="B26" s="124">
        <f>男子申込書!E48</f>
        <v>0</v>
      </c>
      <c r="C26" s="125">
        <f>男子申込書!F48</f>
        <v>0</v>
      </c>
      <c r="D26" s="12">
        <f>男子申込書!G48</f>
        <v>0</v>
      </c>
      <c r="E26" s="96"/>
      <c r="F26" s="96"/>
      <c r="G26" s="96"/>
    </row>
    <row r="27" spans="1:10" ht="21.75" customHeight="1">
      <c r="A27" s="9">
        <v>19</v>
      </c>
      <c r="B27" s="124">
        <f>男子申込書!E49</f>
        <v>0</v>
      </c>
      <c r="C27" s="125">
        <f>男子申込書!F49</f>
        <v>0</v>
      </c>
      <c r="D27" s="12">
        <f>男子申込書!G49</f>
        <v>0</v>
      </c>
      <c r="E27" s="96"/>
      <c r="F27" s="96"/>
      <c r="G27" s="96"/>
    </row>
    <row r="28" spans="1:10" ht="21.75" customHeight="1">
      <c r="A28" s="9">
        <v>20</v>
      </c>
      <c r="B28" s="124">
        <f>男子申込書!E50</f>
        <v>0</v>
      </c>
      <c r="C28" s="125">
        <f>男子申込書!F50</f>
        <v>0</v>
      </c>
      <c r="D28" s="12">
        <f>男子申込書!G50</f>
        <v>0</v>
      </c>
      <c r="E28" s="96"/>
      <c r="F28" s="96"/>
      <c r="G28" s="96"/>
    </row>
    <row r="29" spans="1:10" ht="21.75" customHeight="1">
      <c r="A29" s="65"/>
      <c r="B29" s="65" t="s">
        <v>108</v>
      </c>
      <c r="C29" s="121">
        <f>男子申込書!E51</f>
        <v>0</v>
      </c>
      <c r="D29" s="96" t="s">
        <v>109</v>
      </c>
      <c r="E29" s="96"/>
      <c r="F29" s="96"/>
      <c r="G29" s="96"/>
      <c r="J29" s="114" t="s">
        <v>132</v>
      </c>
    </row>
    <row r="30" spans="1:10" ht="21.75" customHeight="1">
      <c r="A30" s="65"/>
      <c r="B30" s="65" t="s">
        <v>105</v>
      </c>
      <c r="C30" s="122">
        <f>男子申込書!D22</f>
        <v>0</v>
      </c>
      <c r="D30" s="96" t="s">
        <v>106</v>
      </c>
      <c r="E30" s="96"/>
      <c r="F30" s="96"/>
      <c r="G30" s="96"/>
      <c r="J30" s="102" t="s">
        <v>133</v>
      </c>
    </row>
    <row r="31" spans="1:10" ht="21.75" customHeight="1">
      <c r="A31" s="65"/>
      <c r="B31" s="65" t="s">
        <v>107</v>
      </c>
      <c r="C31" s="123">
        <f>男子申込書!D24</f>
        <v>0</v>
      </c>
      <c r="D31" s="96" t="s">
        <v>106</v>
      </c>
      <c r="E31" s="96"/>
      <c r="F31" s="96"/>
      <c r="G31" s="96"/>
    </row>
    <row r="32" spans="1:10" ht="24.75" customHeight="1">
      <c r="A32" s="65"/>
      <c r="B32" s="65" t="s">
        <v>110</v>
      </c>
      <c r="C32" s="122">
        <f>C30+C31</f>
        <v>0</v>
      </c>
      <c r="D32" s="96" t="s">
        <v>106</v>
      </c>
      <c r="E32" s="96"/>
      <c r="F32" s="96"/>
      <c r="G32" s="96"/>
    </row>
    <row r="33" spans="1:10" ht="27" customHeight="1">
      <c r="A33"/>
      <c r="B33" s="2" t="s">
        <v>114</v>
      </c>
      <c r="C33" s="6"/>
      <c r="D33" s="5"/>
      <c r="E33" s="5"/>
      <c r="F33" s="5"/>
      <c r="G33" s="5"/>
      <c r="H33" s="6"/>
      <c r="I33" s="97"/>
      <c r="J33" s="19"/>
    </row>
    <row r="34" spans="1:10" ht="27" customHeight="1">
      <c r="A34"/>
      <c r="B34" s="4"/>
      <c r="C34" s="115" t="s">
        <v>10</v>
      </c>
      <c r="D34" s="116">
        <f>男子申込書!D19</f>
        <v>0</v>
      </c>
      <c r="E34" s="117" t="s">
        <v>111</v>
      </c>
      <c r="F34" s="118">
        <f>男子申込書!D20</f>
        <v>0</v>
      </c>
      <c r="G34" s="117" t="s">
        <v>112</v>
      </c>
      <c r="H34" s="18"/>
      <c r="I34" s="5"/>
    </row>
    <row r="35" spans="1:10" ht="27" customHeight="1">
      <c r="A35"/>
      <c r="B35" s="15" t="s">
        <v>119</v>
      </c>
      <c r="C35" s="131">
        <f>男子申込書!L10</f>
        <v>0</v>
      </c>
      <c r="D35" s="179"/>
      <c r="E35" s="179"/>
      <c r="F35" s="179"/>
      <c r="G35" s="179"/>
      <c r="H35" s="179"/>
      <c r="I35" s="179"/>
    </row>
    <row r="36" spans="1:10" ht="27" customHeight="1">
      <c r="A36"/>
      <c r="B36" s="171">
        <f>男子申込書!I10</f>
        <v>0</v>
      </c>
      <c r="C36" s="171"/>
      <c r="D36" s="171"/>
      <c r="E36" s="171"/>
      <c r="F36" s="171"/>
      <c r="G36" s="171"/>
      <c r="H36" s="171"/>
      <c r="I36" s="171"/>
    </row>
    <row r="37" spans="1:10" ht="36.75" customHeight="1">
      <c r="A37"/>
      <c r="B37" s="180" t="s">
        <v>103</v>
      </c>
      <c r="C37" s="180"/>
      <c r="D37" s="172">
        <f>男子申込書!F5</f>
        <v>0</v>
      </c>
      <c r="E37" s="172"/>
      <c r="F37" s="172"/>
      <c r="G37" s="172"/>
      <c r="H37" s="172"/>
      <c r="I37" s="94" t="s">
        <v>2</v>
      </c>
    </row>
    <row r="38" spans="1:10" ht="36.75" customHeight="1">
      <c r="A38"/>
      <c r="B38" s="15" t="s">
        <v>3</v>
      </c>
      <c r="C38" s="6"/>
      <c r="D38" s="161"/>
      <c r="E38" s="161"/>
      <c r="F38" s="161"/>
      <c r="G38" s="161"/>
      <c r="H38" s="161"/>
      <c r="I38" s="161"/>
    </row>
    <row r="39" spans="1:10" ht="48" customHeight="1">
      <c r="A39" s="162" t="s">
        <v>117</v>
      </c>
      <c r="B39" s="162"/>
      <c r="C39" s="162"/>
      <c r="D39" s="162"/>
      <c r="E39" s="162"/>
      <c r="F39" s="162"/>
      <c r="G39" s="162"/>
      <c r="H39" s="162"/>
      <c r="I39" s="162"/>
    </row>
    <row r="40" spans="1:10" ht="38.25" customHeight="1">
      <c r="A40" s="162" t="s">
        <v>129</v>
      </c>
      <c r="B40" s="162"/>
      <c r="C40" s="162"/>
      <c r="D40" s="162"/>
      <c r="E40" s="162"/>
      <c r="F40" s="162"/>
      <c r="G40" s="162"/>
      <c r="H40" s="162"/>
      <c r="I40" s="162"/>
    </row>
  </sheetData>
  <mergeCells count="16">
    <mergeCell ref="A40:I40"/>
    <mergeCell ref="A1:I1"/>
    <mergeCell ref="A2:I2"/>
    <mergeCell ref="A3:I3"/>
    <mergeCell ref="D4:I4"/>
    <mergeCell ref="A5:B5"/>
    <mergeCell ref="E5:I5"/>
    <mergeCell ref="D38:I38"/>
    <mergeCell ref="A39:I39"/>
    <mergeCell ref="A6:B6"/>
    <mergeCell ref="C6:I6"/>
    <mergeCell ref="B7:D7"/>
    <mergeCell ref="D35:I35"/>
    <mergeCell ref="B36:I36"/>
    <mergeCell ref="B37:C37"/>
    <mergeCell ref="D37:H37"/>
  </mergeCells>
  <phoneticPr fontId="1"/>
  <pageMargins left="0.59055118110236227" right="0.59055118110236227" top="0.59055118110236227" bottom="0.59055118110236227" header="0.51181102362204722" footer="0.51181102362204722"/>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3BF1A-DC89-4941-BD10-4DBC48F80CF8}">
  <sheetPr>
    <tabColor rgb="FFFF0000"/>
  </sheetPr>
  <dimension ref="A1:N53"/>
  <sheetViews>
    <sheetView topLeftCell="A34" workbookViewId="0">
      <selection activeCell="K13" sqref="K13"/>
    </sheetView>
  </sheetViews>
  <sheetFormatPr defaultColWidth="12.625" defaultRowHeight="13.5"/>
  <cols>
    <col min="1" max="1" width="3.625" customWidth="1"/>
    <col min="2" max="2" width="17.875" customWidth="1"/>
    <col min="3" max="3" width="21.5" customWidth="1"/>
    <col min="4" max="4" width="17.625" customWidth="1"/>
    <col min="5" max="5" width="15.375" customWidth="1"/>
    <col min="6" max="6" width="17.625" customWidth="1"/>
    <col min="7" max="7" width="18.5" customWidth="1"/>
    <col min="8" max="9" width="16.375" customWidth="1"/>
    <col min="10" max="10" width="28.875" customWidth="1"/>
    <col min="13" max="13" width="21.125" customWidth="1"/>
  </cols>
  <sheetData>
    <row r="1" spans="1:14" s="47" customFormat="1" ht="33.75" customHeight="1" thickBot="1">
      <c r="A1" s="143" t="s">
        <v>130</v>
      </c>
      <c r="B1" s="143"/>
      <c r="C1" s="143"/>
      <c r="D1" s="143"/>
      <c r="E1" s="143"/>
      <c r="F1" s="143"/>
      <c r="G1" s="143"/>
      <c r="H1" s="143"/>
      <c r="I1" s="143"/>
      <c r="J1" s="143"/>
      <c r="K1" s="143"/>
      <c r="L1" s="143"/>
      <c r="M1" s="143"/>
      <c r="N1" s="143"/>
    </row>
    <row r="2" spans="1:14" s="47" customFormat="1" ht="21.75" customHeight="1" thickBot="1">
      <c r="A2" s="66"/>
      <c r="B2" s="66"/>
      <c r="C2" s="191" t="s">
        <v>127</v>
      </c>
      <c r="D2" s="192"/>
      <c r="E2" s="66"/>
      <c r="F2" s="66"/>
      <c r="G2" s="66"/>
      <c r="H2" s="66"/>
      <c r="I2" s="66"/>
      <c r="J2" s="66"/>
      <c r="K2" s="66"/>
      <c r="L2" s="66"/>
      <c r="M2" s="66"/>
      <c r="N2" s="66"/>
    </row>
    <row r="3" spans="1:14" s="47" customFormat="1" ht="20.100000000000001" customHeight="1">
      <c r="A3" s="46"/>
      <c r="B3" s="56"/>
      <c r="G3" s="56"/>
      <c r="H3" s="48"/>
      <c r="I3" s="48"/>
      <c r="J3" s="48"/>
    </row>
    <row r="4" spans="1:14" s="47" customFormat="1" ht="16.5" customHeight="1">
      <c r="A4" s="50"/>
      <c r="B4" s="100" t="s">
        <v>56</v>
      </c>
      <c r="C4" s="193"/>
      <c r="D4" s="194"/>
      <c r="E4" s="100" t="s">
        <v>58</v>
      </c>
      <c r="F4" s="93"/>
      <c r="G4" s="47" t="s">
        <v>76</v>
      </c>
      <c r="I4" s="152" t="s">
        <v>70</v>
      </c>
      <c r="J4" s="153"/>
      <c r="K4" s="153"/>
      <c r="L4" s="154"/>
    </row>
    <row r="5" spans="1:14" s="47" customFormat="1" ht="16.5" customHeight="1">
      <c r="A5" s="50"/>
      <c r="B5" s="99" t="s">
        <v>57</v>
      </c>
      <c r="C5" s="193"/>
      <c r="D5" s="194"/>
      <c r="E5" s="99" t="s">
        <v>59</v>
      </c>
      <c r="F5" s="93"/>
      <c r="G5" s="47" t="s">
        <v>75</v>
      </c>
      <c r="I5" s="146" t="s">
        <v>82</v>
      </c>
      <c r="J5" s="147"/>
      <c r="K5" s="148"/>
      <c r="L5" s="54" t="s">
        <v>69</v>
      </c>
    </row>
    <row r="6" spans="1:14" s="47" customFormat="1" ht="16.5" customHeight="1">
      <c r="A6" s="50"/>
      <c r="B6" s="49"/>
      <c r="E6" s="49"/>
      <c r="I6" s="188"/>
      <c r="J6" s="189"/>
      <c r="K6" s="190"/>
      <c r="L6" s="92"/>
    </row>
    <row r="7" spans="1:14" s="47" customFormat="1" ht="16.5" customHeight="1">
      <c r="A7" s="50"/>
      <c r="B7" s="49"/>
      <c r="C7" s="52"/>
      <c r="E7" s="49"/>
      <c r="L7" s="49"/>
    </row>
    <row r="8" spans="1:14" s="47" customFormat="1" ht="16.5" customHeight="1">
      <c r="A8" s="50"/>
      <c r="B8" s="158"/>
      <c r="C8" s="54" t="s">
        <v>74</v>
      </c>
      <c r="D8" s="54" t="s">
        <v>49</v>
      </c>
      <c r="E8" s="54" t="s">
        <v>63</v>
      </c>
      <c r="F8" s="54" t="s">
        <v>122</v>
      </c>
      <c r="G8" s="54" t="s">
        <v>84</v>
      </c>
      <c r="H8" s="49"/>
      <c r="I8" s="155" t="s">
        <v>71</v>
      </c>
      <c r="J8" s="156"/>
      <c r="K8" s="156"/>
      <c r="L8" s="157"/>
    </row>
    <row r="9" spans="1:14" s="47" customFormat="1" ht="16.5" customHeight="1">
      <c r="A9" s="50"/>
      <c r="B9" s="159"/>
      <c r="C9" s="144" t="s">
        <v>101</v>
      </c>
      <c r="D9" s="145"/>
      <c r="E9" s="55" t="s">
        <v>64</v>
      </c>
      <c r="F9" s="55" t="s">
        <v>72</v>
      </c>
      <c r="G9" s="55" t="s">
        <v>73</v>
      </c>
      <c r="H9" s="49"/>
      <c r="I9" s="146" t="s">
        <v>83</v>
      </c>
      <c r="J9" s="147"/>
      <c r="K9" s="148"/>
      <c r="L9" s="54" t="s">
        <v>69</v>
      </c>
    </row>
    <row r="10" spans="1:14" s="47" customFormat="1" ht="16.5" customHeight="1">
      <c r="A10" s="50"/>
      <c r="B10" s="51" t="s">
        <v>62</v>
      </c>
      <c r="C10" s="93"/>
      <c r="D10" s="93"/>
      <c r="E10" s="93"/>
      <c r="F10" s="93"/>
      <c r="G10" s="93"/>
      <c r="I10" s="188"/>
      <c r="J10" s="189"/>
      <c r="K10" s="190"/>
      <c r="L10" s="92"/>
    </row>
    <row r="11" spans="1:14" s="47" customFormat="1" ht="16.5" customHeight="1">
      <c r="A11" s="50"/>
      <c r="B11" s="51" t="s">
        <v>60</v>
      </c>
      <c r="C11" s="93"/>
      <c r="D11" s="93"/>
      <c r="E11" s="93"/>
      <c r="F11" s="93"/>
      <c r="G11" s="93"/>
    </row>
    <row r="12" spans="1:14" s="47" customFormat="1" ht="16.5" customHeight="1">
      <c r="A12" s="50"/>
      <c r="B12" s="51" t="s">
        <v>91</v>
      </c>
      <c r="C12" s="93"/>
      <c r="D12" s="93"/>
      <c r="E12" s="93"/>
      <c r="F12" s="93"/>
      <c r="G12" s="93"/>
      <c r="H12" s="47" t="s">
        <v>93</v>
      </c>
    </row>
    <row r="13" spans="1:14" s="47" customFormat="1" ht="16.5" customHeight="1">
      <c r="A13" s="50"/>
      <c r="B13" s="51" t="s">
        <v>92</v>
      </c>
      <c r="C13" s="93"/>
      <c r="D13" s="93"/>
      <c r="E13" s="93"/>
      <c r="F13" s="93"/>
      <c r="G13" s="93"/>
    </row>
    <row r="14" spans="1:14" s="47" customFormat="1" ht="16.5" customHeight="1">
      <c r="A14" s="50"/>
      <c r="B14" s="51" t="s">
        <v>61</v>
      </c>
      <c r="C14" s="93"/>
      <c r="D14" s="93"/>
      <c r="E14" s="93"/>
      <c r="F14" s="49"/>
      <c r="G14" s="49"/>
    </row>
    <row r="15" spans="1:14" s="47" customFormat="1" ht="16.5" customHeight="1">
      <c r="A15" s="50"/>
      <c r="B15" s="100" t="s">
        <v>68</v>
      </c>
      <c r="C15" s="93"/>
      <c r="D15" s="93"/>
      <c r="E15" s="93"/>
      <c r="F15" s="49"/>
      <c r="G15" s="49"/>
    </row>
    <row r="16" spans="1:14" s="47" customFormat="1" ht="16.5" customHeight="1">
      <c r="A16" s="50"/>
      <c r="B16" s="100" t="s">
        <v>104</v>
      </c>
      <c r="C16" s="195"/>
      <c r="D16" s="195"/>
      <c r="E16" s="195"/>
      <c r="H16" s="47" t="s">
        <v>121</v>
      </c>
    </row>
    <row r="17" spans="1:12" s="47" customFormat="1" ht="14.25">
      <c r="A17" s="50"/>
      <c r="H17" s="47" t="s">
        <v>77</v>
      </c>
    </row>
    <row r="18" spans="1:12" s="47" customFormat="1" ht="21">
      <c r="A18" s="50"/>
      <c r="C18" s="51" t="s">
        <v>124</v>
      </c>
      <c r="D18" s="134"/>
      <c r="H18" s="47" t="s">
        <v>80</v>
      </c>
    </row>
    <row r="19" spans="1:12" s="47" customFormat="1" ht="21">
      <c r="A19" s="50"/>
      <c r="C19" s="51" t="s">
        <v>66</v>
      </c>
      <c r="D19" s="134"/>
      <c r="H19" s="47" t="s">
        <v>78</v>
      </c>
    </row>
    <row r="20" spans="1:12" s="47" customFormat="1" ht="21">
      <c r="A20" s="50"/>
      <c r="C20" s="51" t="s">
        <v>67</v>
      </c>
      <c r="D20" s="134"/>
      <c r="H20" s="47" t="s">
        <v>97</v>
      </c>
    </row>
    <row r="21" spans="1:12" s="47" customFormat="1" ht="21">
      <c r="A21" s="50"/>
      <c r="C21" s="51" t="s">
        <v>88</v>
      </c>
      <c r="D21" s="135">
        <f>E51</f>
        <v>0</v>
      </c>
      <c r="E21" s="47" t="s">
        <v>81</v>
      </c>
      <c r="H21" s="47" t="s">
        <v>79</v>
      </c>
    </row>
    <row r="22" spans="1:12" s="47" customFormat="1" ht="21">
      <c r="A22" s="50"/>
      <c r="C22" s="51" t="s">
        <v>89</v>
      </c>
      <c r="D22" s="136">
        <f>D21*3000</f>
        <v>0</v>
      </c>
      <c r="E22" s="47" t="s">
        <v>81</v>
      </c>
    </row>
    <row r="23" spans="1:12" s="47" customFormat="1" ht="21">
      <c r="A23" s="50"/>
      <c r="C23" s="51" t="s">
        <v>86</v>
      </c>
      <c r="D23" s="135">
        <f>B51</f>
        <v>0</v>
      </c>
      <c r="E23" s="47" t="s">
        <v>90</v>
      </c>
    </row>
    <row r="24" spans="1:12" s="47" customFormat="1" ht="21">
      <c r="A24" s="50"/>
      <c r="C24" s="51" t="s">
        <v>87</v>
      </c>
      <c r="D24" s="136">
        <f>D23*200</f>
        <v>0</v>
      </c>
      <c r="E24" s="47" t="s">
        <v>90</v>
      </c>
    </row>
    <row r="25" spans="1:12" s="47" customFormat="1" ht="14.25">
      <c r="A25" s="50"/>
      <c r="C25" s="49"/>
    </row>
    <row r="26" spans="1:12" s="47" customFormat="1" ht="14.25">
      <c r="A26" s="50"/>
      <c r="C26" s="49"/>
    </row>
    <row r="27" spans="1:12" s="47" customFormat="1" ht="14.25">
      <c r="A27" s="50"/>
      <c r="C27" s="49"/>
      <c r="J27" s="64" t="s">
        <v>95</v>
      </c>
    </row>
    <row r="28" spans="1:12" s="47" customFormat="1" ht="19.5" customHeight="1" thickBot="1">
      <c r="A28" s="49"/>
      <c r="B28" s="80" t="s">
        <v>98</v>
      </c>
      <c r="C28" s="81"/>
      <c r="D28" s="49"/>
      <c r="E28" s="52"/>
      <c r="I28" s="49"/>
      <c r="J28" s="53" t="s">
        <v>55</v>
      </c>
    </row>
    <row r="29" spans="1:12" s="49" customFormat="1" ht="22.5" customHeight="1">
      <c r="A29" s="160" t="s">
        <v>45</v>
      </c>
      <c r="B29" s="144" t="s">
        <v>131</v>
      </c>
      <c r="C29" s="145"/>
      <c r="D29" s="51" t="s">
        <v>123</v>
      </c>
      <c r="E29" s="51" t="s">
        <v>128</v>
      </c>
      <c r="F29" s="51" t="s">
        <v>49</v>
      </c>
      <c r="G29" s="54" t="s">
        <v>48</v>
      </c>
      <c r="H29" s="54" t="s">
        <v>50</v>
      </c>
      <c r="I29" s="58" t="s">
        <v>51</v>
      </c>
      <c r="J29" s="70" t="s">
        <v>53</v>
      </c>
      <c r="K29" s="71" t="s">
        <v>85</v>
      </c>
      <c r="L29" s="72" t="s">
        <v>96</v>
      </c>
    </row>
    <row r="30" spans="1:12" s="49" customFormat="1" ht="27.75" customHeight="1">
      <c r="A30" s="160"/>
      <c r="B30" s="105" t="s">
        <v>134</v>
      </c>
      <c r="C30" s="104" t="s">
        <v>135</v>
      </c>
      <c r="D30" s="101" t="s">
        <v>99</v>
      </c>
      <c r="E30" s="139" t="s">
        <v>100</v>
      </c>
      <c r="F30" s="141"/>
      <c r="G30" s="132" t="s">
        <v>47</v>
      </c>
      <c r="H30" s="55" t="s">
        <v>46</v>
      </c>
      <c r="I30" s="68" t="s">
        <v>52</v>
      </c>
      <c r="J30" s="73" t="s">
        <v>54</v>
      </c>
      <c r="K30" s="139" t="s">
        <v>94</v>
      </c>
      <c r="L30" s="140"/>
    </row>
    <row r="31" spans="1:12" s="47" customFormat="1" ht="22.5" customHeight="1">
      <c r="A31" s="51">
        <v>1</v>
      </c>
      <c r="B31" s="128"/>
      <c r="C31" s="110">
        <f t="shared" ref="C31" si="0">B31*200</f>
        <v>0</v>
      </c>
      <c r="D31" s="82"/>
      <c r="E31" s="83"/>
      <c r="F31" s="83"/>
      <c r="G31" s="83"/>
      <c r="H31" s="84"/>
      <c r="I31" s="85"/>
      <c r="J31" s="86"/>
      <c r="K31" s="84"/>
      <c r="L31" s="87"/>
    </row>
    <row r="32" spans="1:12" s="47" customFormat="1" ht="22.5" customHeight="1">
      <c r="A32" s="51">
        <v>2</v>
      </c>
      <c r="B32" s="128"/>
      <c r="C32" s="110">
        <f t="shared" ref="C32:C50" si="1">B32*200</f>
        <v>0</v>
      </c>
      <c r="D32" s="82"/>
      <c r="E32" s="83"/>
      <c r="F32" s="83"/>
      <c r="G32" s="83"/>
      <c r="H32" s="84"/>
      <c r="I32" s="85"/>
      <c r="J32" s="86"/>
      <c r="K32" s="84"/>
      <c r="L32" s="87"/>
    </row>
    <row r="33" spans="1:12" s="47" customFormat="1" ht="22.5" customHeight="1">
      <c r="A33" s="51">
        <v>3</v>
      </c>
      <c r="B33" s="128"/>
      <c r="C33" s="110">
        <f t="shared" si="1"/>
        <v>0</v>
      </c>
      <c r="D33" s="82"/>
      <c r="E33" s="83"/>
      <c r="F33" s="83"/>
      <c r="G33" s="83"/>
      <c r="H33" s="84"/>
      <c r="I33" s="85"/>
      <c r="J33" s="86"/>
      <c r="K33" s="84"/>
      <c r="L33" s="87"/>
    </row>
    <row r="34" spans="1:12" s="47" customFormat="1" ht="22.5" customHeight="1">
      <c r="A34" s="51">
        <v>4</v>
      </c>
      <c r="B34" s="128"/>
      <c r="C34" s="110">
        <f t="shared" si="1"/>
        <v>0</v>
      </c>
      <c r="D34" s="82"/>
      <c r="E34" s="83"/>
      <c r="F34" s="83"/>
      <c r="G34" s="83"/>
      <c r="H34" s="84"/>
      <c r="I34" s="85"/>
      <c r="J34" s="86"/>
      <c r="K34" s="84"/>
      <c r="L34" s="87"/>
    </row>
    <row r="35" spans="1:12" s="47" customFormat="1" ht="22.5" customHeight="1">
      <c r="A35" s="51">
        <v>5</v>
      </c>
      <c r="B35" s="128"/>
      <c r="C35" s="110">
        <f t="shared" si="1"/>
        <v>0</v>
      </c>
      <c r="D35" s="82"/>
      <c r="E35" s="83"/>
      <c r="F35" s="83"/>
      <c r="G35" s="83"/>
      <c r="H35" s="84"/>
      <c r="I35" s="85"/>
      <c r="J35" s="86"/>
      <c r="K35" s="84"/>
      <c r="L35" s="87"/>
    </row>
    <row r="36" spans="1:12" s="47" customFormat="1" ht="22.5" customHeight="1">
      <c r="A36" s="51">
        <v>6</v>
      </c>
      <c r="B36" s="128"/>
      <c r="C36" s="110">
        <f t="shared" si="1"/>
        <v>0</v>
      </c>
      <c r="D36" s="82"/>
      <c r="E36" s="83"/>
      <c r="F36" s="83"/>
      <c r="G36" s="83"/>
      <c r="H36" s="84"/>
      <c r="I36" s="85"/>
      <c r="J36" s="86"/>
      <c r="K36" s="84"/>
      <c r="L36" s="87"/>
    </row>
    <row r="37" spans="1:12" s="47" customFormat="1" ht="22.5" customHeight="1">
      <c r="A37" s="51">
        <v>7</v>
      </c>
      <c r="B37" s="128"/>
      <c r="C37" s="110">
        <f t="shared" si="1"/>
        <v>0</v>
      </c>
      <c r="D37" s="82"/>
      <c r="E37" s="83"/>
      <c r="F37" s="83"/>
      <c r="G37" s="83"/>
      <c r="H37" s="84"/>
      <c r="I37" s="85"/>
      <c r="J37" s="86"/>
      <c r="K37" s="84"/>
      <c r="L37" s="87"/>
    </row>
    <row r="38" spans="1:12" s="47" customFormat="1" ht="22.5" customHeight="1">
      <c r="A38" s="51">
        <v>8</v>
      </c>
      <c r="B38" s="128"/>
      <c r="C38" s="110">
        <f t="shared" si="1"/>
        <v>0</v>
      </c>
      <c r="D38" s="82"/>
      <c r="E38" s="83"/>
      <c r="F38" s="83"/>
      <c r="G38" s="83"/>
      <c r="H38" s="84"/>
      <c r="I38" s="85"/>
      <c r="J38" s="86"/>
      <c r="K38" s="84"/>
      <c r="L38" s="87"/>
    </row>
    <row r="39" spans="1:12" s="47" customFormat="1" ht="22.5" customHeight="1">
      <c r="A39" s="51">
        <v>9</v>
      </c>
      <c r="B39" s="128"/>
      <c r="C39" s="110">
        <f t="shared" si="1"/>
        <v>0</v>
      </c>
      <c r="D39" s="82"/>
      <c r="E39" s="83"/>
      <c r="F39" s="83"/>
      <c r="G39" s="83"/>
      <c r="H39" s="84"/>
      <c r="I39" s="85"/>
      <c r="J39" s="86"/>
      <c r="K39" s="84"/>
      <c r="L39" s="87"/>
    </row>
    <row r="40" spans="1:12" s="47" customFormat="1" ht="22.5" customHeight="1">
      <c r="A40" s="51">
        <v>10</v>
      </c>
      <c r="B40" s="128"/>
      <c r="C40" s="110">
        <f t="shared" si="1"/>
        <v>0</v>
      </c>
      <c r="D40" s="82"/>
      <c r="E40" s="83"/>
      <c r="F40" s="83"/>
      <c r="G40" s="83"/>
      <c r="H40" s="84"/>
      <c r="I40" s="85"/>
      <c r="J40" s="86"/>
      <c r="K40" s="84"/>
      <c r="L40" s="87"/>
    </row>
    <row r="41" spans="1:12" s="47" customFormat="1" ht="22.5" customHeight="1">
      <c r="A41" s="51">
        <v>11</v>
      </c>
      <c r="B41" s="128"/>
      <c r="C41" s="110">
        <f t="shared" si="1"/>
        <v>0</v>
      </c>
      <c r="D41" s="82"/>
      <c r="E41" s="83"/>
      <c r="F41" s="83"/>
      <c r="G41" s="83"/>
      <c r="H41" s="84"/>
      <c r="I41" s="85"/>
      <c r="J41" s="86"/>
      <c r="K41" s="84"/>
      <c r="L41" s="87"/>
    </row>
    <row r="42" spans="1:12" s="47" customFormat="1" ht="22.5" customHeight="1">
      <c r="A42" s="51">
        <v>12</v>
      </c>
      <c r="B42" s="128"/>
      <c r="C42" s="110">
        <f t="shared" si="1"/>
        <v>0</v>
      </c>
      <c r="D42" s="82"/>
      <c r="E42" s="83"/>
      <c r="F42" s="83"/>
      <c r="G42" s="83"/>
      <c r="H42" s="84"/>
      <c r="I42" s="85"/>
      <c r="J42" s="86"/>
      <c r="K42" s="84"/>
      <c r="L42" s="87"/>
    </row>
    <row r="43" spans="1:12" s="47" customFormat="1" ht="22.5" customHeight="1">
      <c r="A43" s="51">
        <v>13</v>
      </c>
      <c r="B43" s="128"/>
      <c r="C43" s="110">
        <f t="shared" si="1"/>
        <v>0</v>
      </c>
      <c r="D43" s="82"/>
      <c r="E43" s="83"/>
      <c r="F43" s="83"/>
      <c r="G43" s="83"/>
      <c r="H43" s="84"/>
      <c r="I43" s="85"/>
      <c r="J43" s="86"/>
      <c r="K43" s="84"/>
      <c r="L43" s="87"/>
    </row>
    <row r="44" spans="1:12" s="47" customFormat="1" ht="22.5" customHeight="1">
      <c r="A44" s="51">
        <v>14</v>
      </c>
      <c r="B44" s="128"/>
      <c r="C44" s="110">
        <f t="shared" si="1"/>
        <v>0</v>
      </c>
      <c r="D44" s="82"/>
      <c r="E44" s="83"/>
      <c r="F44" s="83"/>
      <c r="G44" s="83"/>
      <c r="H44" s="84"/>
      <c r="I44" s="85"/>
      <c r="J44" s="86"/>
      <c r="K44" s="84"/>
      <c r="L44" s="87"/>
    </row>
    <row r="45" spans="1:12" s="47" customFormat="1" ht="22.5" customHeight="1">
      <c r="A45" s="51">
        <v>15</v>
      </c>
      <c r="B45" s="128"/>
      <c r="C45" s="110">
        <f t="shared" si="1"/>
        <v>0</v>
      </c>
      <c r="D45" s="82"/>
      <c r="E45" s="83"/>
      <c r="F45" s="83"/>
      <c r="G45" s="83"/>
      <c r="H45" s="84"/>
      <c r="I45" s="85"/>
      <c r="J45" s="86"/>
      <c r="K45" s="84"/>
      <c r="L45" s="87"/>
    </row>
    <row r="46" spans="1:12" s="47" customFormat="1" ht="22.5" customHeight="1">
      <c r="A46" s="51">
        <v>16</v>
      </c>
      <c r="B46" s="128"/>
      <c r="C46" s="110">
        <f t="shared" si="1"/>
        <v>0</v>
      </c>
      <c r="D46" s="82"/>
      <c r="E46" s="83"/>
      <c r="F46" s="83"/>
      <c r="G46" s="83"/>
      <c r="H46" s="83"/>
      <c r="I46" s="85"/>
      <c r="J46" s="86"/>
      <c r="K46" s="83"/>
      <c r="L46" s="88"/>
    </row>
    <row r="47" spans="1:12" s="47" customFormat="1" ht="22.5" customHeight="1">
      <c r="A47" s="51">
        <v>17</v>
      </c>
      <c r="B47" s="128"/>
      <c r="C47" s="110">
        <f t="shared" si="1"/>
        <v>0</v>
      </c>
      <c r="D47" s="82"/>
      <c r="E47" s="83"/>
      <c r="F47" s="83"/>
      <c r="G47" s="83"/>
      <c r="H47" s="83"/>
      <c r="I47" s="85"/>
      <c r="J47" s="86"/>
      <c r="K47" s="83"/>
      <c r="L47" s="88"/>
    </row>
    <row r="48" spans="1:12" s="47" customFormat="1" ht="22.5" customHeight="1">
      <c r="A48" s="51">
        <v>18</v>
      </c>
      <c r="B48" s="128"/>
      <c r="C48" s="110">
        <f t="shared" si="1"/>
        <v>0</v>
      </c>
      <c r="D48" s="82"/>
      <c r="E48" s="83"/>
      <c r="F48" s="83"/>
      <c r="G48" s="83"/>
      <c r="H48" s="83"/>
      <c r="I48" s="85"/>
      <c r="J48" s="86"/>
      <c r="K48" s="83"/>
      <c r="L48" s="88"/>
    </row>
    <row r="49" spans="1:12" s="47" customFormat="1" ht="22.5" customHeight="1">
      <c r="A49" s="51">
        <v>19</v>
      </c>
      <c r="B49" s="128"/>
      <c r="C49" s="110">
        <f t="shared" si="1"/>
        <v>0</v>
      </c>
      <c r="D49" s="82"/>
      <c r="E49" s="83"/>
      <c r="F49" s="83"/>
      <c r="G49" s="83"/>
      <c r="H49" s="83"/>
      <c r="I49" s="85"/>
      <c r="J49" s="86"/>
      <c r="K49" s="83"/>
      <c r="L49" s="88"/>
    </row>
    <row r="50" spans="1:12" s="47" customFormat="1" ht="22.5" customHeight="1" thickBot="1">
      <c r="A50" s="51">
        <v>20</v>
      </c>
      <c r="B50" s="128"/>
      <c r="C50" s="110">
        <f t="shared" si="1"/>
        <v>0</v>
      </c>
      <c r="D50" s="82"/>
      <c r="E50" s="83"/>
      <c r="F50" s="83"/>
      <c r="G50" s="83"/>
      <c r="H50" s="83"/>
      <c r="I50" s="85"/>
      <c r="J50" s="89"/>
      <c r="K50" s="90"/>
      <c r="L50" s="91"/>
    </row>
    <row r="51" spans="1:12" s="47" customFormat="1" ht="22.5" customHeight="1">
      <c r="A51" s="49"/>
      <c r="B51" s="107">
        <f>SUM(B31:B50)</f>
        <v>0</v>
      </c>
      <c r="C51" s="108">
        <f>B51*200</f>
        <v>0</v>
      </c>
      <c r="D51" s="109"/>
      <c r="E51" s="110">
        <f>COUNTA(E31:E50)</f>
        <v>0</v>
      </c>
    </row>
    <row r="52" spans="1:12" s="47" customFormat="1">
      <c r="A52" s="49"/>
    </row>
    <row r="53" spans="1:12" s="47" customFormat="1">
      <c r="A53" s="49"/>
    </row>
  </sheetData>
  <mergeCells count="17">
    <mergeCell ref="A29:A30"/>
    <mergeCell ref="B29:C29"/>
    <mergeCell ref="E30:F30"/>
    <mergeCell ref="K30:L30"/>
    <mergeCell ref="B8:B9"/>
    <mergeCell ref="I8:L8"/>
    <mergeCell ref="C9:D9"/>
    <mergeCell ref="I9:K9"/>
    <mergeCell ref="I10:K10"/>
    <mergeCell ref="C16:E16"/>
    <mergeCell ref="I6:K6"/>
    <mergeCell ref="C2:D2"/>
    <mergeCell ref="A1:N1"/>
    <mergeCell ref="C4:D4"/>
    <mergeCell ref="I4:L4"/>
    <mergeCell ref="C5:D5"/>
    <mergeCell ref="I5:K5"/>
  </mergeCells>
  <phoneticPr fontId="1"/>
  <dataValidations count="6">
    <dataValidation type="list" allowBlank="1" showInputMessage="1" showErrorMessage="1" sqref="H31:H50" xr:uid="{341114EF-87BF-49F5-BF0D-97395359E798}">
      <formula1>"〇,×"</formula1>
    </dataValidation>
    <dataValidation type="list" allowBlank="1" showInputMessage="1" showErrorMessage="1" sqref="D18" xr:uid="{3537FFDF-1BD3-4BFC-A480-46C8BD13BE2E}">
      <formula1>"成年男子,成年女子,少年男子,少年女子"</formula1>
    </dataValidation>
    <dataValidation type="list" allowBlank="1" showInputMessage="1" showErrorMessage="1" sqref="B31:B50" xr:uid="{08071522-D918-4198-AA71-1FA3E8E7A981}">
      <formula1>"１,２,３,４,５"</formula1>
    </dataValidation>
    <dataValidation type="list" allowBlank="1" showInputMessage="1" showErrorMessage="1" sqref="I31:I50" xr:uid="{87DC168E-997A-4275-94D2-D623C9135D79}">
      <formula1>"個人,団体,団体補欠１,団体補欠２"</formula1>
    </dataValidation>
    <dataValidation type="list" allowBlank="1" showInputMessage="1" showErrorMessage="1" sqref="I31:I50" xr:uid="{4C75B233-AEDB-4F95-AC1F-D82B303C4A29}">
      <formula1>"団体,団体補欠１,団体補欠２,個人"</formula1>
    </dataValidation>
    <dataValidation type="list" allowBlank="1" showInputMessage="1" showErrorMessage="1" sqref="G31:G50" xr:uid="{73A7A708-4A02-4AC7-B745-FC6B6351C0B8}">
      <formula1>"中３,高１,高２,高３,大１,大２,大３,大４,20代,30代,40代,50代,60代、70代"</formula1>
    </dataValidation>
  </dataValidations>
  <pageMargins left="0.7" right="0.7" top="0.75" bottom="0.75" header="0.3" footer="0.3"/>
  <pageSetup paperSize="9" orientation="portrait" horizontalDpi="4294967293"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1FD52-09EF-4DCD-B479-C9E2C5AD419F}">
  <sheetPr>
    <tabColor rgb="FFFF0000"/>
  </sheetPr>
  <dimension ref="A1:J39"/>
  <sheetViews>
    <sheetView showZeros="0" view="pageBreakPreview" topLeftCell="A34" zoomScale="112" zoomScaleNormal="100" zoomScaleSheetLayoutView="112" workbookViewId="0">
      <selection activeCell="B36" sqref="B36:I36"/>
    </sheetView>
  </sheetViews>
  <sheetFormatPr defaultRowHeight="13.5"/>
  <cols>
    <col min="1" max="1" width="8.125" style="1" customWidth="1"/>
    <col min="2" max="3" width="26" style="1" customWidth="1"/>
    <col min="4" max="4" width="7.875" style="1" customWidth="1"/>
    <col min="5" max="7" width="5.125" style="1" customWidth="1"/>
    <col min="8" max="8" width="4.875" style="1" customWidth="1"/>
    <col min="9" max="9" width="7.125" style="1" customWidth="1"/>
    <col min="10" max="16384" width="9" style="1"/>
  </cols>
  <sheetData>
    <row r="1" spans="1:10" ht="18.75">
      <c r="A1" s="170" t="s">
        <v>13</v>
      </c>
      <c r="B1" s="170"/>
      <c r="C1" s="170"/>
      <c r="D1" s="170"/>
      <c r="E1" s="170"/>
      <c r="F1" s="170"/>
      <c r="G1" s="170"/>
      <c r="H1" s="170"/>
      <c r="I1" s="170"/>
    </row>
    <row r="2" spans="1:10" ht="18.75">
      <c r="A2" s="170" t="s">
        <v>12</v>
      </c>
      <c r="B2" s="170"/>
      <c r="C2" s="170"/>
      <c r="D2" s="170"/>
      <c r="E2" s="170"/>
      <c r="F2" s="170"/>
      <c r="G2" s="170"/>
      <c r="H2" s="170"/>
      <c r="I2" s="170"/>
    </row>
    <row r="3" spans="1:10" ht="18.75">
      <c r="A3" s="170" t="s">
        <v>115</v>
      </c>
      <c r="B3" s="170"/>
      <c r="C3" s="170"/>
      <c r="D3" s="170"/>
      <c r="E3" s="170"/>
      <c r="F3" s="170"/>
      <c r="G3" s="170"/>
      <c r="H3" s="170"/>
      <c r="I3" s="170"/>
    </row>
    <row r="4" spans="1:10" ht="45" customHeight="1" thickBot="1">
      <c r="A4" s="8" t="s">
        <v>11</v>
      </c>
      <c r="B4" s="7"/>
      <c r="C4" s="14" t="s">
        <v>116</v>
      </c>
      <c r="D4" s="196">
        <f>'女子申込書 '!C4</f>
        <v>0</v>
      </c>
      <c r="E4" s="197"/>
      <c r="F4" s="197"/>
      <c r="G4" s="197"/>
      <c r="H4" s="197"/>
      <c r="I4" s="198"/>
      <c r="J4" s="15"/>
    </row>
    <row r="5" spans="1:10" ht="27.75" customHeight="1">
      <c r="A5" s="168" t="s">
        <v>9</v>
      </c>
      <c r="B5" s="169"/>
      <c r="C5" s="133">
        <f>'女子申込書 '!C15</f>
        <v>0</v>
      </c>
      <c r="D5" s="16" t="s">
        <v>5</v>
      </c>
      <c r="E5" s="176">
        <f>'女子申込書 '!E15</f>
        <v>0</v>
      </c>
      <c r="F5" s="177"/>
      <c r="G5" s="177"/>
      <c r="H5" s="177"/>
      <c r="I5" s="178"/>
    </row>
    <row r="6" spans="1:10" ht="27.75" customHeight="1" thickBot="1">
      <c r="A6" s="166" t="s">
        <v>6</v>
      </c>
      <c r="B6" s="167"/>
      <c r="C6" s="199">
        <f>'女子申込書 '!C16:E16</f>
        <v>0</v>
      </c>
      <c r="D6" s="200"/>
      <c r="E6" s="200"/>
      <c r="F6" s="200"/>
      <c r="G6" s="200"/>
      <c r="H6" s="200"/>
      <c r="I6" s="201"/>
    </row>
    <row r="7" spans="1:10" ht="27.75" customHeight="1" thickBot="1">
      <c r="A7" s="11" t="s">
        <v>0</v>
      </c>
      <c r="B7" s="173">
        <f>'女子申込書 '!D18</f>
        <v>0</v>
      </c>
      <c r="C7" s="174"/>
      <c r="D7" s="175"/>
      <c r="E7" s="98"/>
      <c r="F7" s="98"/>
      <c r="G7" s="98"/>
      <c r="J7" s="3"/>
    </row>
    <row r="8" spans="1:10" ht="21.75" customHeight="1">
      <c r="A8" s="9" t="s">
        <v>1</v>
      </c>
      <c r="B8" s="13" t="s">
        <v>7</v>
      </c>
      <c r="C8" s="95" t="s">
        <v>8</v>
      </c>
      <c r="D8" s="12" t="s">
        <v>102</v>
      </c>
      <c r="E8" s="96"/>
      <c r="F8" s="96"/>
      <c r="G8" s="96"/>
    </row>
    <row r="9" spans="1:10" ht="21.75" customHeight="1">
      <c r="A9" s="9">
        <v>1</v>
      </c>
      <c r="B9" s="124">
        <f>'女子申込書 '!E31</f>
        <v>0</v>
      </c>
      <c r="C9" s="125">
        <f>'女子申込書 '!F31</f>
        <v>0</v>
      </c>
      <c r="D9" s="12">
        <f>'女子申込書 '!G31</f>
        <v>0</v>
      </c>
      <c r="E9" s="96"/>
      <c r="F9" s="96"/>
      <c r="G9" s="96"/>
    </row>
    <row r="10" spans="1:10" ht="21.75" customHeight="1">
      <c r="A10" s="9">
        <v>2</v>
      </c>
      <c r="B10" s="124">
        <f>'女子申込書 '!E32</f>
        <v>0</v>
      </c>
      <c r="C10" s="125">
        <f>'女子申込書 '!F32</f>
        <v>0</v>
      </c>
      <c r="D10" s="12">
        <f>'女子申込書 '!G32</f>
        <v>0</v>
      </c>
      <c r="E10" s="96"/>
      <c r="F10" s="96"/>
      <c r="G10" s="96"/>
    </row>
    <row r="11" spans="1:10" ht="21.75" customHeight="1">
      <c r="A11" s="9">
        <v>3</v>
      </c>
      <c r="B11" s="124">
        <f>'女子申込書 '!E33</f>
        <v>0</v>
      </c>
      <c r="C11" s="125">
        <f>'女子申込書 '!F33</f>
        <v>0</v>
      </c>
      <c r="D11" s="12">
        <f>'女子申込書 '!G33</f>
        <v>0</v>
      </c>
      <c r="E11" s="96"/>
      <c r="F11" s="96"/>
      <c r="G11" s="96"/>
    </row>
    <row r="12" spans="1:10" ht="21.75" customHeight="1">
      <c r="A12" s="9">
        <v>4</v>
      </c>
      <c r="B12" s="124">
        <f>'女子申込書 '!E34</f>
        <v>0</v>
      </c>
      <c r="C12" s="125">
        <f>'女子申込書 '!F34</f>
        <v>0</v>
      </c>
      <c r="D12" s="12">
        <f>'女子申込書 '!G34</f>
        <v>0</v>
      </c>
      <c r="E12" s="96"/>
      <c r="F12" s="96"/>
      <c r="G12" s="96"/>
    </row>
    <row r="13" spans="1:10" ht="21.75" customHeight="1">
      <c r="A13" s="9">
        <v>5</v>
      </c>
      <c r="B13" s="124">
        <f>'女子申込書 '!E35</f>
        <v>0</v>
      </c>
      <c r="C13" s="125">
        <f>'女子申込書 '!F35</f>
        <v>0</v>
      </c>
      <c r="D13" s="12">
        <f>'女子申込書 '!G35</f>
        <v>0</v>
      </c>
      <c r="E13" s="96"/>
      <c r="F13" s="96"/>
      <c r="G13" s="96"/>
    </row>
    <row r="14" spans="1:10" ht="21.75" customHeight="1">
      <c r="A14" s="9">
        <v>6</v>
      </c>
      <c r="B14" s="124">
        <f>'女子申込書 '!E36</f>
        <v>0</v>
      </c>
      <c r="C14" s="125">
        <f>'女子申込書 '!F36</f>
        <v>0</v>
      </c>
      <c r="D14" s="12">
        <f>'女子申込書 '!G36</f>
        <v>0</v>
      </c>
      <c r="E14" s="96"/>
      <c r="F14" s="96"/>
      <c r="G14" s="96"/>
    </row>
    <row r="15" spans="1:10" ht="21.75" customHeight="1">
      <c r="A15" s="9">
        <v>7</v>
      </c>
      <c r="B15" s="124">
        <f>'女子申込書 '!E37</f>
        <v>0</v>
      </c>
      <c r="C15" s="125">
        <f>'女子申込書 '!F37</f>
        <v>0</v>
      </c>
      <c r="D15" s="12">
        <f>'女子申込書 '!G37</f>
        <v>0</v>
      </c>
      <c r="E15" s="96"/>
      <c r="F15" s="96"/>
      <c r="G15" s="96"/>
    </row>
    <row r="16" spans="1:10" ht="21.75" customHeight="1">
      <c r="A16" s="9">
        <v>8</v>
      </c>
      <c r="B16" s="124">
        <f>'女子申込書 '!E38</f>
        <v>0</v>
      </c>
      <c r="C16" s="125">
        <f>'女子申込書 '!F38</f>
        <v>0</v>
      </c>
      <c r="D16" s="12">
        <f>'女子申込書 '!G38</f>
        <v>0</v>
      </c>
      <c r="E16" s="96"/>
      <c r="F16" s="96"/>
      <c r="G16" s="96"/>
    </row>
    <row r="17" spans="1:10" ht="21.75" customHeight="1">
      <c r="A17" s="9">
        <v>9</v>
      </c>
      <c r="B17" s="124">
        <f>'女子申込書 '!E39</f>
        <v>0</v>
      </c>
      <c r="C17" s="125">
        <f>'女子申込書 '!F39</f>
        <v>0</v>
      </c>
      <c r="D17" s="12">
        <f>'女子申込書 '!G39</f>
        <v>0</v>
      </c>
      <c r="E17" s="96"/>
      <c r="F17" s="96"/>
      <c r="G17" s="96"/>
    </row>
    <row r="18" spans="1:10" ht="21.75" customHeight="1">
      <c r="A18" s="9">
        <v>10</v>
      </c>
      <c r="B18" s="124">
        <f>'女子申込書 '!E40</f>
        <v>0</v>
      </c>
      <c r="C18" s="125">
        <f>'女子申込書 '!F40</f>
        <v>0</v>
      </c>
      <c r="D18" s="12">
        <f>'女子申込書 '!G40</f>
        <v>0</v>
      </c>
      <c r="E18" s="96"/>
      <c r="F18" s="96"/>
      <c r="G18" s="96"/>
    </row>
    <row r="19" spans="1:10" ht="21.75" customHeight="1">
      <c r="A19" s="9">
        <v>11</v>
      </c>
      <c r="B19" s="124">
        <f>'女子申込書 '!E41</f>
        <v>0</v>
      </c>
      <c r="C19" s="125">
        <f>'女子申込書 '!F41</f>
        <v>0</v>
      </c>
      <c r="D19" s="12">
        <f>'女子申込書 '!G41</f>
        <v>0</v>
      </c>
      <c r="E19" s="96"/>
      <c r="F19" s="96"/>
      <c r="G19" s="96"/>
    </row>
    <row r="20" spans="1:10" ht="21.75" customHeight="1">
      <c r="A20" s="9">
        <v>12</v>
      </c>
      <c r="B20" s="124">
        <f>'女子申込書 '!E42</f>
        <v>0</v>
      </c>
      <c r="C20" s="125">
        <f>'女子申込書 '!F42</f>
        <v>0</v>
      </c>
      <c r="D20" s="12">
        <f>'女子申込書 '!G42</f>
        <v>0</v>
      </c>
      <c r="E20" s="96"/>
      <c r="F20" s="96"/>
      <c r="G20" s="96"/>
    </row>
    <row r="21" spans="1:10" ht="21.75" customHeight="1">
      <c r="A21" s="9">
        <v>13</v>
      </c>
      <c r="B21" s="124">
        <f>'女子申込書 '!E43</f>
        <v>0</v>
      </c>
      <c r="C21" s="125">
        <f>'女子申込書 '!F43</f>
        <v>0</v>
      </c>
      <c r="D21" s="12">
        <f>'女子申込書 '!G43</f>
        <v>0</v>
      </c>
      <c r="E21" s="96"/>
      <c r="F21" s="96"/>
      <c r="G21" s="96"/>
    </row>
    <row r="22" spans="1:10" ht="21.75" customHeight="1">
      <c r="A22" s="9">
        <v>14</v>
      </c>
      <c r="B22" s="124">
        <f>'女子申込書 '!E44</f>
        <v>0</v>
      </c>
      <c r="C22" s="125">
        <f>'女子申込書 '!F44</f>
        <v>0</v>
      </c>
      <c r="D22" s="12">
        <f>'女子申込書 '!G44</f>
        <v>0</v>
      </c>
      <c r="E22" s="96"/>
      <c r="F22" s="96"/>
      <c r="G22" s="96"/>
    </row>
    <row r="23" spans="1:10" ht="21.75" customHeight="1">
      <c r="A23" s="9">
        <v>15</v>
      </c>
      <c r="B23" s="124">
        <f>'女子申込書 '!E45</f>
        <v>0</v>
      </c>
      <c r="C23" s="125">
        <f>'女子申込書 '!F45</f>
        <v>0</v>
      </c>
      <c r="D23" s="12">
        <f>'女子申込書 '!G45</f>
        <v>0</v>
      </c>
      <c r="E23" s="96"/>
      <c r="F23" s="96"/>
      <c r="G23" s="96"/>
      <c r="J23" s="114" t="s">
        <v>132</v>
      </c>
    </row>
    <row r="24" spans="1:10" ht="21.75" customHeight="1">
      <c r="A24" s="9">
        <v>16</v>
      </c>
      <c r="B24" s="124">
        <f>'女子申込書 '!E46</f>
        <v>0</v>
      </c>
      <c r="C24" s="125">
        <f>'女子申込書 '!F46</f>
        <v>0</v>
      </c>
      <c r="D24" s="12">
        <f>'女子申込書 '!G46</f>
        <v>0</v>
      </c>
      <c r="E24" s="96"/>
      <c r="F24" s="96"/>
      <c r="G24" s="96"/>
      <c r="J24" s="102" t="s">
        <v>133</v>
      </c>
    </row>
    <row r="25" spans="1:10" ht="21.75" customHeight="1">
      <c r="A25" s="9">
        <v>17</v>
      </c>
      <c r="B25" s="124">
        <f>'女子申込書 '!E47</f>
        <v>0</v>
      </c>
      <c r="C25" s="125">
        <f>'女子申込書 '!F47</f>
        <v>0</v>
      </c>
      <c r="D25" s="12">
        <f>'女子申込書 '!G47</f>
        <v>0</v>
      </c>
      <c r="E25" s="96"/>
      <c r="F25" s="96"/>
      <c r="G25" s="96"/>
    </row>
    <row r="26" spans="1:10" ht="21.75" customHeight="1">
      <c r="A26" s="9">
        <v>18</v>
      </c>
      <c r="B26" s="124">
        <f>'女子申込書 '!E48</f>
        <v>0</v>
      </c>
      <c r="C26" s="125">
        <f>'女子申込書 '!F48</f>
        <v>0</v>
      </c>
      <c r="D26" s="12">
        <f>'女子申込書 '!G48</f>
        <v>0</v>
      </c>
      <c r="E26" s="96"/>
      <c r="F26" s="96"/>
      <c r="G26" s="96"/>
    </row>
    <row r="27" spans="1:10" ht="21.75" customHeight="1">
      <c r="A27" s="9">
        <v>19</v>
      </c>
      <c r="B27" s="124">
        <f>'女子申込書 '!E49</f>
        <v>0</v>
      </c>
      <c r="C27" s="125">
        <f>'女子申込書 '!F49</f>
        <v>0</v>
      </c>
      <c r="D27" s="12">
        <f>'女子申込書 '!G49</f>
        <v>0</v>
      </c>
      <c r="E27" s="96"/>
      <c r="F27" s="96"/>
      <c r="G27" s="96"/>
    </row>
    <row r="28" spans="1:10" ht="21.75" customHeight="1">
      <c r="A28" s="9">
        <v>20</v>
      </c>
      <c r="B28" s="124">
        <f>'女子申込書 '!E50</f>
        <v>0</v>
      </c>
      <c r="C28" s="125">
        <f>'女子申込書 '!F50</f>
        <v>0</v>
      </c>
      <c r="D28" s="12">
        <f>'女子申込書 '!G50</f>
        <v>0</v>
      </c>
      <c r="E28" s="96"/>
      <c r="F28" s="96"/>
      <c r="G28" s="96"/>
    </row>
    <row r="29" spans="1:10" ht="21.75" customHeight="1">
      <c r="A29" s="65"/>
      <c r="B29" s="65" t="s">
        <v>108</v>
      </c>
      <c r="C29" s="123">
        <f>'女子申込書 '!E51</f>
        <v>0</v>
      </c>
      <c r="D29" s="96" t="s">
        <v>109</v>
      </c>
      <c r="E29" s="96"/>
      <c r="F29" s="96"/>
      <c r="G29" s="96"/>
    </row>
    <row r="30" spans="1:10" ht="21.75" customHeight="1">
      <c r="A30" s="65"/>
      <c r="B30" s="65" t="s">
        <v>105</v>
      </c>
      <c r="C30" s="123">
        <f>'女子申込書 '!D22</f>
        <v>0</v>
      </c>
      <c r="D30" s="96" t="s">
        <v>106</v>
      </c>
      <c r="E30" s="96"/>
      <c r="F30" s="96"/>
      <c r="G30" s="96"/>
    </row>
    <row r="31" spans="1:10" ht="21.75" customHeight="1">
      <c r="A31" s="65"/>
      <c r="B31" s="65" t="s">
        <v>107</v>
      </c>
      <c r="C31" s="123">
        <f>'女子申込書 '!D24</f>
        <v>0</v>
      </c>
      <c r="D31" s="96" t="s">
        <v>106</v>
      </c>
      <c r="E31" s="96"/>
      <c r="F31" s="96"/>
      <c r="G31" s="96"/>
    </row>
    <row r="32" spans="1:10" ht="24.75" customHeight="1">
      <c r="A32" s="65"/>
      <c r="B32" s="65" t="s">
        <v>110</v>
      </c>
      <c r="C32" s="123">
        <f>C30+C31</f>
        <v>0</v>
      </c>
      <c r="D32" s="96" t="s">
        <v>106</v>
      </c>
      <c r="E32" s="96"/>
      <c r="F32" s="96"/>
      <c r="G32" s="96"/>
    </row>
    <row r="33" spans="1:10" ht="27" customHeight="1">
      <c r="A33"/>
      <c r="B33" s="2" t="s">
        <v>114</v>
      </c>
      <c r="C33" s="6"/>
      <c r="D33" s="5"/>
      <c r="E33" s="5"/>
      <c r="F33" s="5"/>
      <c r="G33" s="5"/>
      <c r="H33" s="6"/>
      <c r="I33" s="97"/>
      <c r="J33" s="19"/>
    </row>
    <row r="34" spans="1:10" ht="27" customHeight="1">
      <c r="A34"/>
      <c r="B34" s="4"/>
      <c r="C34" s="111" t="s">
        <v>10</v>
      </c>
      <c r="D34" s="119">
        <f>'女子申込書 '!D19</f>
        <v>0</v>
      </c>
      <c r="E34" s="129" t="s">
        <v>111</v>
      </c>
      <c r="F34" s="120">
        <f>'女子申込書 '!D20</f>
        <v>0</v>
      </c>
      <c r="G34" s="129" t="s">
        <v>112</v>
      </c>
      <c r="H34" s="18"/>
      <c r="I34" s="5"/>
    </row>
    <row r="35" spans="1:10" ht="27" customHeight="1">
      <c r="A35"/>
      <c r="B35" s="15" t="s">
        <v>113</v>
      </c>
      <c r="C35" s="131">
        <f>'女子申込書 '!L6</f>
        <v>0</v>
      </c>
      <c r="D35" s="179"/>
      <c r="E35" s="179"/>
      <c r="F35" s="179"/>
      <c r="G35" s="179"/>
      <c r="H35" s="179"/>
      <c r="I35" s="179"/>
    </row>
    <row r="36" spans="1:10" ht="27" customHeight="1">
      <c r="A36"/>
      <c r="B36" s="171">
        <f>'女子申込書 '!I6</f>
        <v>0</v>
      </c>
      <c r="C36" s="171"/>
      <c r="D36" s="171"/>
      <c r="E36" s="171"/>
      <c r="F36" s="171"/>
      <c r="G36" s="171"/>
      <c r="H36" s="171"/>
      <c r="I36" s="171"/>
    </row>
    <row r="37" spans="1:10" ht="36.75" customHeight="1">
      <c r="A37"/>
      <c r="B37" s="180" t="s">
        <v>103</v>
      </c>
      <c r="C37" s="180"/>
      <c r="D37" s="202">
        <f>'女子申込書 '!F4</f>
        <v>0</v>
      </c>
      <c r="E37" s="202"/>
      <c r="F37" s="202"/>
      <c r="G37" s="202"/>
      <c r="H37" s="202"/>
      <c r="I37" s="94" t="s">
        <v>2</v>
      </c>
    </row>
    <row r="38" spans="1:10" ht="36.75" customHeight="1">
      <c r="A38"/>
      <c r="B38" s="15" t="s">
        <v>3</v>
      </c>
      <c r="C38" s="6"/>
      <c r="D38" s="161"/>
      <c r="E38" s="161"/>
      <c r="F38" s="161"/>
      <c r="G38" s="161"/>
      <c r="H38" s="161"/>
      <c r="I38" s="161"/>
    </row>
    <row r="39" spans="1:10" ht="48" customHeight="1">
      <c r="A39" s="162" t="s">
        <v>117</v>
      </c>
      <c r="B39" s="162"/>
      <c r="C39" s="162"/>
      <c r="D39" s="162"/>
      <c r="E39" s="162"/>
      <c r="F39" s="162"/>
      <c r="G39" s="162"/>
      <c r="H39" s="162"/>
      <c r="I39" s="162"/>
    </row>
  </sheetData>
  <mergeCells count="15">
    <mergeCell ref="D38:I38"/>
    <mergeCell ref="A39:I39"/>
    <mergeCell ref="A6:B6"/>
    <mergeCell ref="C6:I6"/>
    <mergeCell ref="B7:D7"/>
    <mergeCell ref="D35:I35"/>
    <mergeCell ref="B36:I36"/>
    <mergeCell ref="B37:C37"/>
    <mergeCell ref="D37:H37"/>
    <mergeCell ref="A1:I1"/>
    <mergeCell ref="A2:I2"/>
    <mergeCell ref="A3:I3"/>
    <mergeCell ref="D4:I4"/>
    <mergeCell ref="A5:B5"/>
    <mergeCell ref="E5:I5"/>
  </mergeCells>
  <phoneticPr fontId="1"/>
  <pageMargins left="0.59055118110236227" right="0.59055118110236227" top="0.59055118110236227" bottom="0.59055118110236227" header="0.51181102362204722" footer="0.51181102362204722"/>
  <pageSetup paperSize="9" scale="9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7F281-DA04-4D7A-A1B0-79F3852CFBC5}">
  <sheetPr>
    <tabColor rgb="FFFF0000"/>
  </sheetPr>
  <dimension ref="A1:J40"/>
  <sheetViews>
    <sheetView showZeros="0" view="pageBreakPreview" zoomScale="112" zoomScaleNormal="100" zoomScaleSheetLayoutView="112" workbookViewId="0">
      <selection activeCell="K37" sqref="K37"/>
    </sheetView>
  </sheetViews>
  <sheetFormatPr defaultRowHeight="13.5"/>
  <cols>
    <col min="1" max="1" width="8.125" style="1" customWidth="1"/>
    <col min="2" max="3" width="26" style="1" customWidth="1"/>
    <col min="4" max="4" width="7.875" style="1" customWidth="1"/>
    <col min="5" max="7" width="5.125" style="1" customWidth="1"/>
    <col min="8" max="8" width="4.875" style="1" customWidth="1"/>
    <col min="9" max="9" width="7.125" style="1" customWidth="1"/>
    <col min="10" max="16384" width="9" style="1"/>
  </cols>
  <sheetData>
    <row r="1" spans="1:10" ht="18.75">
      <c r="A1" s="170" t="s">
        <v>13</v>
      </c>
      <c r="B1" s="170"/>
      <c r="C1" s="170"/>
      <c r="D1" s="170"/>
      <c r="E1" s="170"/>
      <c r="F1" s="170"/>
      <c r="G1" s="170"/>
      <c r="H1" s="170"/>
      <c r="I1" s="170"/>
    </row>
    <row r="2" spans="1:10" ht="18.75">
      <c r="A2" s="170" t="s">
        <v>12</v>
      </c>
      <c r="B2" s="170"/>
      <c r="C2" s="170"/>
      <c r="D2" s="170"/>
      <c r="E2" s="170"/>
      <c r="F2" s="170"/>
      <c r="G2" s="170"/>
      <c r="H2" s="170"/>
      <c r="I2" s="170"/>
    </row>
    <row r="3" spans="1:10" ht="18.75">
      <c r="A3" s="184" t="s">
        <v>118</v>
      </c>
      <c r="B3" s="184"/>
      <c r="C3" s="184"/>
      <c r="D3" s="184"/>
      <c r="E3" s="184"/>
      <c r="F3" s="184"/>
      <c r="G3" s="184"/>
      <c r="H3" s="184"/>
      <c r="I3" s="184"/>
    </row>
    <row r="4" spans="1:10" ht="45" customHeight="1" thickBot="1">
      <c r="A4" s="8" t="s">
        <v>11</v>
      </c>
      <c r="B4" s="7"/>
      <c r="C4" s="14" t="s">
        <v>125</v>
      </c>
      <c r="D4" s="203">
        <f>'女子申込書 '!C5</f>
        <v>0</v>
      </c>
      <c r="E4" s="204"/>
      <c r="F4" s="204"/>
      <c r="G4" s="204"/>
      <c r="H4" s="204"/>
      <c r="I4" s="205"/>
      <c r="J4" s="15"/>
    </row>
    <row r="5" spans="1:10" ht="27.75" customHeight="1">
      <c r="A5" s="168" t="s">
        <v>9</v>
      </c>
      <c r="B5" s="169"/>
      <c r="C5" s="130">
        <f>'女子申込書 '!C15</f>
        <v>0</v>
      </c>
      <c r="D5" s="16" t="s">
        <v>5</v>
      </c>
      <c r="E5" s="176">
        <f>'女子申込書 '!E15</f>
        <v>0</v>
      </c>
      <c r="F5" s="177"/>
      <c r="G5" s="177"/>
      <c r="H5" s="177"/>
      <c r="I5" s="178"/>
    </row>
    <row r="6" spans="1:10" ht="27.75" customHeight="1" thickBot="1">
      <c r="A6" s="166" t="s">
        <v>6</v>
      </c>
      <c r="B6" s="167"/>
      <c r="C6" s="163">
        <f>'女子申込書 '!C16:E16</f>
        <v>0</v>
      </c>
      <c r="D6" s="164"/>
      <c r="E6" s="164"/>
      <c r="F6" s="164"/>
      <c r="G6" s="164"/>
      <c r="H6" s="164"/>
      <c r="I6" s="165"/>
    </row>
    <row r="7" spans="1:10" ht="27.75" customHeight="1" thickBot="1">
      <c r="A7" s="11" t="s">
        <v>0</v>
      </c>
      <c r="B7" s="173">
        <f>'女子申込書 '!D18</f>
        <v>0</v>
      </c>
      <c r="C7" s="174"/>
      <c r="D7" s="175"/>
      <c r="E7" s="98"/>
      <c r="F7" s="98"/>
      <c r="G7" s="98"/>
      <c r="J7" s="3"/>
    </row>
    <row r="8" spans="1:10" ht="21.75" customHeight="1">
      <c r="A8" s="9" t="s">
        <v>1</v>
      </c>
      <c r="B8" s="13" t="s">
        <v>7</v>
      </c>
      <c r="C8" s="95" t="s">
        <v>8</v>
      </c>
      <c r="D8" s="12" t="s">
        <v>102</v>
      </c>
      <c r="E8" s="96"/>
      <c r="F8" s="96"/>
      <c r="G8" s="96"/>
    </row>
    <row r="9" spans="1:10" ht="21.75" customHeight="1">
      <c r="A9" s="9">
        <v>1</v>
      </c>
      <c r="B9" s="124">
        <f>'女子申込書 '!E31</f>
        <v>0</v>
      </c>
      <c r="C9" s="125">
        <f>'女子申込書 '!F31</f>
        <v>0</v>
      </c>
      <c r="D9" s="12">
        <f>'女子申込書 '!G31</f>
        <v>0</v>
      </c>
      <c r="E9" s="96"/>
      <c r="F9" s="96"/>
      <c r="G9" s="96"/>
    </row>
    <row r="10" spans="1:10" ht="21.75" customHeight="1">
      <c r="A10" s="9">
        <v>2</v>
      </c>
      <c r="B10" s="124">
        <f>'女子申込書 '!E32</f>
        <v>0</v>
      </c>
      <c r="C10" s="125">
        <f>'女子申込書 '!F32</f>
        <v>0</v>
      </c>
      <c r="D10" s="12">
        <f>'女子申込書 '!G32</f>
        <v>0</v>
      </c>
      <c r="E10" s="96"/>
      <c r="F10" s="96"/>
      <c r="G10" s="96"/>
    </row>
    <row r="11" spans="1:10" ht="21.75" customHeight="1">
      <c r="A11" s="9">
        <v>3</v>
      </c>
      <c r="B11" s="124">
        <f>'女子申込書 '!E33</f>
        <v>0</v>
      </c>
      <c r="C11" s="125">
        <f>'女子申込書 '!F33</f>
        <v>0</v>
      </c>
      <c r="D11" s="12">
        <f>'女子申込書 '!G33</f>
        <v>0</v>
      </c>
      <c r="E11" s="96"/>
      <c r="F11" s="96"/>
      <c r="G11" s="96"/>
    </row>
    <row r="12" spans="1:10" ht="21.75" customHeight="1">
      <c r="A12" s="9">
        <v>4</v>
      </c>
      <c r="B12" s="124">
        <f>'女子申込書 '!E34</f>
        <v>0</v>
      </c>
      <c r="C12" s="125">
        <f>'女子申込書 '!F34</f>
        <v>0</v>
      </c>
      <c r="D12" s="12">
        <f>'女子申込書 '!G34</f>
        <v>0</v>
      </c>
      <c r="E12" s="96"/>
      <c r="F12" s="96"/>
      <c r="G12" s="96"/>
    </row>
    <row r="13" spans="1:10" ht="21.75" customHeight="1">
      <c r="A13" s="9">
        <v>5</v>
      </c>
      <c r="B13" s="124">
        <f>'女子申込書 '!E35</f>
        <v>0</v>
      </c>
      <c r="C13" s="125">
        <f>'女子申込書 '!F35</f>
        <v>0</v>
      </c>
      <c r="D13" s="12">
        <f>'女子申込書 '!G35</f>
        <v>0</v>
      </c>
      <c r="E13" s="96"/>
      <c r="F13" s="96"/>
      <c r="G13" s="96"/>
    </row>
    <row r="14" spans="1:10" ht="21.75" customHeight="1">
      <c r="A14" s="9">
        <v>6</v>
      </c>
      <c r="B14" s="124">
        <f>'女子申込書 '!E36</f>
        <v>0</v>
      </c>
      <c r="C14" s="125">
        <f>'女子申込書 '!F36</f>
        <v>0</v>
      </c>
      <c r="D14" s="12">
        <f>'女子申込書 '!G36</f>
        <v>0</v>
      </c>
      <c r="E14" s="96"/>
      <c r="F14" s="96"/>
      <c r="G14" s="96"/>
    </row>
    <row r="15" spans="1:10" ht="21.75" customHeight="1">
      <c r="A15" s="9">
        <v>7</v>
      </c>
      <c r="B15" s="124">
        <f>'女子申込書 '!E37</f>
        <v>0</v>
      </c>
      <c r="C15" s="125">
        <f>'女子申込書 '!F37</f>
        <v>0</v>
      </c>
      <c r="D15" s="12">
        <f>'女子申込書 '!G37</f>
        <v>0</v>
      </c>
      <c r="E15" s="96"/>
      <c r="F15" s="96"/>
      <c r="G15" s="96"/>
    </row>
    <row r="16" spans="1:10" ht="21.75" customHeight="1">
      <c r="A16" s="9">
        <v>8</v>
      </c>
      <c r="B16" s="124">
        <f>'女子申込書 '!E38</f>
        <v>0</v>
      </c>
      <c r="C16" s="125">
        <f>'女子申込書 '!F38</f>
        <v>0</v>
      </c>
      <c r="D16" s="12">
        <f>'女子申込書 '!G38</f>
        <v>0</v>
      </c>
      <c r="E16" s="96"/>
      <c r="F16" s="96"/>
      <c r="G16" s="96"/>
    </row>
    <row r="17" spans="1:10" ht="21.75" customHeight="1">
      <c r="A17" s="9">
        <v>9</v>
      </c>
      <c r="B17" s="124">
        <f>'女子申込書 '!E39</f>
        <v>0</v>
      </c>
      <c r="C17" s="125">
        <f>'女子申込書 '!F39</f>
        <v>0</v>
      </c>
      <c r="D17" s="12">
        <f>'女子申込書 '!G39</f>
        <v>0</v>
      </c>
      <c r="E17" s="96"/>
      <c r="F17" s="96"/>
      <c r="G17" s="96"/>
    </row>
    <row r="18" spans="1:10" ht="21.75" customHeight="1">
      <c r="A18" s="9">
        <v>10</v>
      </c>
      <c r="B18" s="124">
        <f>'女子申込書 '!E40</f>
        <v>0</v>
      </c>
      <c r="C18" s="125">
        <f>'女子申込書 '!F40</f>
        <v>0</v>
      </c>
      <c r="D18" s="12">
        <f>'女子申込書 '!G40</f>
        <v>0</v>
      </c>
      <c r="E18" s="96"/>
      <c r="F18" s="96"/>
      <c r="G18" s="96"/>
    </row>
    <row r="19" spans="1:10" ht="21.75" customHeight="1">
      <c r="A19" s="9">
        <v>11</v>
      </c>
      <c r="B19" s="124">
        <f>'女子申込書 '!E41</f>
        <v>0</v>
      </c>
      <c r="C19" s="125">
        <f>'女子申込書 '!F41</f>
        <v>0</v>
      </c>
      <c r="D19" s="12">
        <f>'女子申込書 '!G41</f>
        <v>0</v>
      </c>
      <c r="E19" s="96"/>
      <c r="F19" s="96"/>
      <c r="G19" s="96"/>
    </row>
    <row r="20" spans="1:10" ht="21.75" customHeight="1">
      <c r="A20" s="9">
        <v>12</v>
      </c>
      <c r="B20" s="124">
        <f>'女子申込書 '!E42</f>
        <v>0</v>
      </c>
      <c r="C20" s="125">
        <f>'女子申込書 '!F42</f>
        <v>0</v>
      </c>
      <c r="D20" s="12">
        <f>'女子申込書 '!G42</f>
        <v>0</v>
      </c>
      <c r="E20" s="96"/>
      <c r="F20" s="96"/>
      <c r="G20" s="96"/>
    </row>
    <row r="21" spans="1:10" ht="21.75" customHeight="1">
      <c r="A21" s="9">
        <v>13</v>
      </c>
      <c r="B21" s="124">
        <f>'女子申込書 '!E43</f>
        <v>0</v>
      </c>
      <c r="C21" s="125">
        <f>'女子申込書 '!F43</f>
        <v>0</v>
      </c>
      <c r="D21" s="12">
        <f>'女子申込書 '!G43</f>
        <v>0</v>
      </c>
      <c r="E21" s="96"/>
      <c r="F21" s="96"/>
      <c r="G21" s="96"/>
    </row>
    <row r="22" spans="1:10" ht="21.75" customHeight="1">
      <c r="A22" s="9">
        <v>14</v>
      </c>
      <c r="B22" s="124">
        <f>'女子申込書 '!E44</f>
        <v>0</v>
      </c>
      <c r="C22" s="125">
        <f>'女子申込書 '!F44</f>
        <v>0</v>
      </c>
      <c r="D22" s="12">
        <f>'女子申込書 '!G44</f>
        <v>0</v>
      </c>
      <c r="E22" s="96"/>
      <c r="F22" s="96"/>
      <c r="G22" s="96"/>
    </row>
    <row r="23" spans="1:10" ht="21.75" customHeight="1">
      <c r="A23" s="9">
        <v>15</v>
      </c>
      <c r="B23" s="124">
        <f>'女子申込書 '!E45</f>
        <v>0</v>
      </c>
      <c r="C23" s="125">
        <f>'女子申込書 '!F45</f>
        <v>0</v>
      </c>
      <c r="D23" s="12">
        <f>'女子申込書 '!G45</f>
        <v>0</v>
      </c>
      <c r="E23" s="96"/>
      <c r="F23" s="96"/>
      <c r="G23" s="96"/>
    </row>
    <row r="24" spans="1:10" ht="21.75" customHeight="1">
      <c r="A24" s="9">
        <v>16</v>
      </c>
      <c r="B24" s="124">
        <f>'女子申込書 '!E46</f>
        <v>0</v>
      </c>
      <c r="C24" s="125">
        <f>'女子申込書 '!F46</f>
        <v>0</v>
      </c>
      <c r="D24" s="12">
        <f>'女子申込書 '!G46</f>
        <v>0</v>
      </c>
      <c r="E24" s="96"/>
      <c r="F24" s="96"/>
      <c r="G24" s="96"/>
    </row>
    <row r="25" spans="1:10" ht="21.75" customHeight="1">
      <c r="A25" s="9">
        <v>17</v>
      </c>
      <c r="B25" s="124">
        <f>'女子申込書 '!E47</f>
        <v>0</v>
      </c>
      <c r="C25" s="125">
        <f>'女子申込書 '!F47</f>
        <v>0</v>
      </c>
      <c r="D25" s="12">
        <f>'女子申込書 '!G47</f>
        <v>0</v>
      </c>
      <c r="E25" s="96"/>
      <c r="F25" s="96"/>
      <c r="G25" s="96"/>
    </row>
    <row r="26" spans="1:10" ht="21.75" customHeight="1">
      <c r="A26" s="9">
        <v>18</v>
      </c>
      <c r="B26" s="124">
        <f>'女子申込書 '!E48</f>
        <v>0</v>
      </c>
      <c r="C26" s="125">
        <f>'女子申込書 '!F48</f>
        <v>0</v>
      </c>
      <c r="D26" s="12">
        <f>'女子申込書 '!G48</f>
        <v>0</v>
      </c>
      <c r="E26" s="96"/>
      <c r="F26" s="96"/>
      <c r="G26" s="96"/>
    </row>
    <row r="27" spans="1:10" ht="21.75" customHeight="1">
      <c r="A27" s="9">
        <v>19</v>
      </c>
      <c r="B27" s="124">
        <f>'女子申込書 '!E49</f>
        <v>0</v>
      </c>
      <c r="C27" s="125">
        <f>'女子申込書 '!F49</f>
        <v>0</v>
      </c>
      <c r="D27" s="12">
        <f>'女子申込書 '!G49</f>
        <v>0</v>
      </c>
      <c r="E27" s="96"/>
      <c r="F27" s="96"/>
      <c r="G27" s="96"/>
    </row>
    <row r="28" spans="1:10" ht="21.75" customHeight="1">
      <c r="A28" s="9">
        <v>20</v>
      </c>
      <c r="B28" s="124">
        <f>'女子申込書 '!E50</f>
        <v>0</v>
      </c>
      <c r="C28" s="125">
        <f>'女子申込書 '!F50</f>
        <v>0</v>
      </c>
      <c r="D28" s="12">
        <f>'女子申込書 '!G50</f>
        <v>0</v>
      </c>
      <c r="E28" s="96"/>
      <c r="F28" s="96"/>
      <c r="G28" s="96"/>
    </row>
    <row r="29" spans="1:10" ht="21.75" customHeight="1">
      <c r="A29" s="65"/>
      <c r="B29" s="65" t="s">
        <v>108</v>
      </c>
      <c r="C29" s="123">
        <f>'女子申込書 '!E51</f>
        <v>0</v>
      </c>
      <c r="D29" s="96" t="s">
        <v>109</v>
      </c>
      <c r="E29" s="96"/>
      <c r="F29" s="96"/>
      <c r="G29" s="96"/>
      <c r="J29" s="114" t="s">
        <v>132</v>
      </c>
    </row>
    <row r="30" spans="1:10" ht="21.75" customHeight="1">
      <c r="A30" s="65"/>
      <c r="B30" s="65" t="s">
        <v>105</v>
      </c>
      <c r="C30" s="123">
        <f>'女子申込書 '!D22</f>
        <v>0</v>
      </c>
      <c r="D30" s="96" t="s">
        <v>106</v>
      </c>
      <c r="E30" s="96"/>
      <c r="F30" s="96"/>
      <c r="G30" s="96"/>
      <c r="J30" s="102" t="s">
        <v>133</v>
      </c>
    </row>
    <row r="31" spans="1:10" ht="21.75" customHeight="1">
      <c r="A31" s="65"/>
      <c r="B31" s="65" t="s">
        <v>107</v>
      </c>
      <c r="C31" s="123">
        <f>'女子申込書 '!D24</f>
        <v>0</v>
      </c>
      <c r="D31" s="96" t="s">
        <v>106</v>
      </c>
      <c r="E31" s="96"/>
      <c r="F31" s="96"/>
      <c r="G31" s="96"/>
    </row>
    <row r="32" spans="1:10" ht="24.75" customHeight="1">
      <c r="A32" s="65"/>
      <c r="B32" s="65" t="s">
        <v>110</v>
      </c>
      <c r="C32" s="123">
        <f>C30+C31</f>
        <v>0</v>
      </c>
      <c r="D32" s="96" t="s">
        <v>106</v>
      </c>
      <c r="E32" s="96"/>
      <c r="F32" s="96"/>
      <c r="G32" s="96"/>
    </row>
    <row r="33" spans="1:10" ht="27" customHeight="1">
      <c r="A33"/>
      <c r="B33" s="2" t="s">
        <v>114</v>
      </c>
      <c r="C33" s="6"/>
      <c r="D33" s="5"/>
      <c r="E33" s="5"/>
      <c r="F33" s="5"/>
      <c r="G33" s="5"/>
      <c r="H33" s="6"/>
      <c r="I33" s="97"/>
      <c r="J33" s="19"/>
    </row>
    <row r="34" spans="1:10" ht="27" customHeight="1">
      <c r="A34"/>
      <c r="B34" s="4"/>
      <c r="C34" s="111" t="s">
        <v>10</v>
      </c>
      <c r="D34" s="119">
        <f>'女子申込書 '!D19</f>
        <v>0</v>
      </c>
      <c r="E34" s="129" t="s">
        <v>111</v>
      </c>
      <c r="F34" s="120">
        <f>'女子申込書 '!D20</f>
        <v>0</v>
      </c>
      <c r="G34" s="129" t="s">
        <v>112</v>
      </c>
      <c r="H34" s="18"/>
      <c r="I34" s="5"/>
    </row>
    <row r="35" spans="1:10" ht="27" customHeight="1">
      <c r="A35"/>
      <c r="B35" s="15" t="s">
        <v>113</v>
      </c>
      <c r="C35" s="131">
        <f>'女子申込書 '!L10</f>
        <v>0</v>
      </c>
      <c r="D35" s="179"/>
      <c r="E35" s="179"/>
      <c r="F35" s="179"/>
      <c r="G35" s="179"/>
      <c r="H35" s="179"/>
      <c r="I35" s="179"/>
    </row>
    <row r="36" spans="1:10" ht="27" customHeight="1">
      <c r="A36"/>
      <c r="B36" s="171">
        <f>'女子申込書 '!I10</f>
        <v>0</v>
      </c>
      <c r="C36" s="171"/>
      <c r="D36" s="171"/>
      <c r="E36" s="171"/>
      <c r="F36" s="171"/>
      <c r="G36" s="171"/>
      <c r="H36" s="171"/>
      <c r="I36" s="171"/>
    </row>
    <row r="37" spans="1:10" ht="36.75" customHeight="1">
      <c r="A37"/>
      <c r="B37" s="180" t="s">
        <v>103</v>
      </c>
      <c r="C37" s="180"/>
      <c r="D37" s="202">
        <f>'女子申込書 '!F5</f>
        <v>0</v>
      </c>
      <c r="E37" s="202"/>
      <c r="F37" s="202"/>
      <c r="G37" s="202"/>
      <c r="H37" s="202"/>
      <c r="I37" s="94" t="s">
        <v>2</v>
      </c>
    </row>
    <row r="38" spans="1:10" ht="36.75" customHeight="1">
      <c r="A38"/>
      <c r="B38" s="15" t="s">
        <v>3</v>
      </c>
      <c r="C38" s="6"/>
      <c r="D38" s="161"/>
      <c r="E38" s="161"/>
      <c r="F38" s="161"/>
      <c r="G38" s="161"/>
      <c r="H38" s="161"/>
      <c r="I38" s="161"/>
    </row>
    <row r="39" spans="1:10" ht="48" customHeight="1">
      <c r="A39" s="162" t="s">
        <v>117</v>
      </c>
      <c r="B39" s="162"/>
      <c r="C39" s="162"/>
      <c r="D39" s="162"/>
      <c r="E39" s="162"/>
      <c r="F39" s="162"/>
      <c r="G39" s="162"/>
      <c r="H39" s="162"/>
      <c r="I39" s="162"/>
    </row>
    <row r="40" spans="1:10" ht="39.75" customHeight="1">
      <c r="A40" s="162" t="s">
        <v>129</v>
      </c>
      <c r="B40" s="162"/>
      <c r="C40" s="162"/>
      <c r="D40" s="162"/>
      <c r="E40" s="162"/>
      <c r="F40" s="162"/>
      <c r="G40" s="162"/>
      <c r="H40" s="162"/>
      <c r="I40" s="162"/>
    </row>
  </sheetData>
  <mergeCells count="16">
    <mergeCell ref="A1:I1"/>
    <mergeCell ref="A2:I2"/>
    <mergeCell ref="A3:I3"/>
    <mergeCell ref="D4:I4"/>
    <mergeCell ref="A5:B5"/>
    <mergeCell ref="E5:I5"/>
    <mergeCell ref="D38:I38"/>
    <mergeCell ref="A39:I39"/>
    <mergeCell ref="A40:I40"/>
    <mergeCell ref="A6:B6"/>
    <mergeCell ref="C6:I6"/>
    <mergeCell ref="B7:D7"/>
    <mergeCell ref="D35:I35"/>
    <mergeCell ref="B36:I36"/>
    <mergeCell ref="B37:C37"/>
    <mergeCell ref="D37:H37"/>
  </mergeCells>
  <phoneticPr fontId="1"/>
  <pageMargins left="0.59055118110236227" right="0.59055118110236227" top="0.59055118110236227" bottom="0.59055118110236227" header="0.51181102362204722" footer="0.51181102362204722"/>
  <pageSetup paperSize="9" scale="9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B0821-A3D2-4CB7-A337-232052130E92}">
  <dimension ref="A1:O32"/>
  <sheetViews>
    <sheetView workbookViewId="0">
      <selection sqref="A1:XFD32"/>
    </sheetView>
  </sheetViews>
  <sheetFormatPr defaultColWidth="11" defaultRowHeight="13.5"/>
  <cols>
    <col min="1" max="1" width="11.875" customWidth="1"/>
    <col min="2" max="2" width="8" customWidth="1"/>
    <col min="3" max="3" width="5.875" customWidth="1"/>
    <col min="4" max="4" width="14.5" customWidth="1"/>
    <col min="5" max="5" width="4.375" customWidth="1"/>
    <col min="6" max="6" width="11.625" customWidth="1"/>
    <col min="7" max="10" width="5.5" customWidth="1"/>
    <col min="12" max="12" width="6.625" customWidth="1"/>
    <col min="13" max="13" width="9" customWidth="1"/>
    <col min="257" max="257" width="11.875" customWidth="1"/>
    <col min="258" max="258" width="8" customWidth="1"/>
    <col min="259" max="259" width="5.875" customWidth="1"/>
    <col min="260" max="260" width="14.5" customWidth="1"/>
    <col min="261" max="261" width="4.375" customWidth="1"/>
    <col min="262" max="262" width="11.625" customWidth="1"/>
    <col min="263" max="266" width="5.5" customWidth="1"/>
    <col min="268" max="268" width="6.625" customWidth="1"/>
    <col min="269" max="269" width="9" customWidth="1"/>
    <col min="513" max="513" width="11.875" customWidth="1"/>
    <col min="514" max="514" width="8" customWidth="1"/>
    <col min="515" max="515" width="5.875" customWidth="1"/>
    <col min="516" max="516" width="14.5" customWidth="1"/>
    <col min="517" max="517" width="4.375" customWidth="1"/>
    <col min="518" max="518" width="11.625" customWidth="1"/>
    <col min="519" max="522" width="5.5" customWidth="1"/>
    <col min="524" max="524" width="6.625" customWidth="1"/>
    <col min="525" max="525" width="9" customWidth="1"/>
    <col min="769" max="769" width="11.875" customWidth="1"/>
    <col min="770" max="770" width="8" customWidth="1"/>
    <col min="771" max="771" width="5.875" customWidth="1"/>
    <col min="772" max="772" width="14.5" customWidth="1"/>
    <col min="773" max="773" width="4.375" customWidth="1"/>
    <col min="774" max="774" width="11.625" customWidth="1"/>
    <col min="775" max="778" width="5.5" customWidth="1"/>
    <col min="780" max="780" width="6.625" customWidth="1"/>
    <col min="781" max="781" width="9" customWidth="1"/>
    <col min="1025" max="1025" width="11.875" customWidth="1"/>
    <col min="1026" max="1026" width="8" customWidth="1"/>
    <col min="1027" max="1027" width="5.875" customWidth="1"/>
    <col min="1028" max="1028" width="14.5" customWidth="1"/>
    <col min="1029" max="1029" width="4.375" customWidth="1"/>
    <col min="1030" max="1030" width="11.625" customWidth="1"/>
    <col min="1031" max="1034" width="5.5" customWidth="1"/>
    <col min="1036" max="1036" width="6.625" customWidth="1"/>
    <col min="1037" max="1037" width="9" customWidth="1"/>
    <col min="1281" max="1281" width="11.875" customWidth="1"/>
    <col min="1282" max="1282" width="8" customWidth="1"/>
    <col min="1283" max="1283" width="5.875" customWidth="1"/>
    <col min="1284" max="1284" width="14.5" customWidth="1"/>
    <col min="1285" max="1285" width="4.375" customWidth="1"/>
    <col min="1286" max="1286" width="11.625" customWidth="1"/>
    <col min="1287" max="1290" width="5.5" customWidth="1"/>
    <col min="1292" max="1292" width="6.625" customWidth="1"/>
    <col min="1293" max="1293" width="9" customWidth="1"/>
    <col min="1537" max="1537" width="11.875" customWidth="1"/>
    <col min="1538" max="1538" width="8" customWidth="1"/>
    <col min="1539" max="1539" width="5.875" customWidth="1"/>
    <col min="1540" max="1540" width="14.5" customWidth="1"/>
    <col min="1541" max="1541" width="4.375" customWidth="1"/>
    <col min="1542" max="1542" width="11.625" customWidth="1"/>
    <col min="1543" max="1546" width="5.5" customWidth="1"/>
    <col min="1548" max="1548" width="6.625" customWidth="1"/>
    <col min="1549" max="1549" width="9" customWidth="1"/>
    <col min="1793" max="1793" width="11.875" customWidth="1"/>
    <col min="1794" max="1794" width="8" customWidth="1"/>
    <col min="1795" max="1795" width="5.875" customWidth="1"/>
    <col min="1796" max="1796" width="14.5" customWidth="1"/>
    <col min="1797" max="1797" width="4.375" customWidth="1"/>
    <col min="1798" max="1798" width="11.625" customWidth="1"/>
    <col min="1799" max="1802" width="5.5" customWidth="1"/>
    <col min="1804" max="1804" width="6.625" customWidth="1"/>
    <col min="1805" max="1805" width="9" customWidth="1"/>
    <col min="2049" max="2049" width="11.875" customWidth="1"/>
    <col min="2050" max="2050" width="8" customWidth="1"/>
    <col min="2051" max="2051" width="5.875" customWidth="1"/>
    <col min="2052" max="2052" width="14.5" customWidth="1"/>
    <col min="2053" max="2053" width="4.375" customWidth="1"/>
    <col min="2054" max="2054" width="11.625" customWidth="1"/>
    <col min="2055" max="2058" width="5.5" customWidth="1"/>
    <col min="2060" max="2060" width="6.625" customWidth="1"/>
    <col min="2061" max="2061" width="9" customWidth="1"/>
    <col min="2305" max="2305" width="11.875" customWidth="1"/>
    <col min="2306" max="2306" width="8" customWidth="1"/>
    <col min="2307" max="2307" width="5.875" customWidth="1"/>
    <col min="2308" max="2308" width="14.5" customWidth="1"/>
    <col min="2309" max="2309" width="4.375" customWidth="1"/>
    <col min="2310" max="2310" width="11.625" customWidth="1"/>
    <col min="2311" max="2314" width="5.5" customWidth="1"/>
    <col min="2316" max="2316" width="6.625" customWidth="1"/>
    <col min="2317" max="2317" width="9" customWidth="1"/>
    <col min="2561" max="2561" width="11.875" customWidth="1"/>
    <col min="2562" max="2562" width="8" customWidth="1"/>
    <col min="2563" max="2563" width="5.875" customWidth="1"/>
    <col min="2564" max="2564" width="14.5" customWidth="1"/>
    <col min="2565" max="2565" width="4.375" customWidth="1"/>
    <col min="2566" max="2566" width="11.625" customWidth="1"/>
    <col min="2567" max="2570" width="5.5" customWidth="1"/>
    <col min="2572" max="2572" width="6.625" customWidth="1"/>
    <col min="2573" max="2573" width="9" customWidth="1"/>
    <col min="2817" max="2817" width="11.875" customWidth="1"/>
    <col min="2818" max="2818" width="8" customWidth="1"/>
    <col min="2819" max="2819" width="5.875" customWidth="1"/>
    <col min="2820" max="2820" width="14.5" customWidth="1"/>
    <col min="2821" max="2821" width="4.375" customWidth="1"/>
    <col min="2822" max="2822" width="11.625" customWidth="1"/>
    <col min="2823" max="2826" width="5.5" customWidth="1"/>
    <col min="2828" max="2828" width="6.625" customWidth="1"/>
    <col min="2829" max="2829" width="9" customWidth="1"/>
    <col min="3073" max="3073" width="11.875" customWidth="1"/>
    <col min="3074" max="3074" width="8" customWidth="1"/>
    <col min="3075" max="3075" width="5.875" customWidth="1"/>
    <col min="3076" max="3076" width="14.5" customWidth="1"/>
    <col min="3077" max="3077" width="4.375" customWidth="1"/>
    <col min="3078" max="3078" width="11.625" customWidth="1"/>
    <col min="3079" max="3082" width="5.5" customWidth="1"/>
    <col min="3084" max="3084" width="6.625" customWidth="1"/>
    <col min="3085" max="3085" width="9" customWidth="1"/>
    <col min="3329" max="3329" width="11.875" customWidth="1"/>
    <col min="3330" max="3330" width="8" customWidth="1"/>
    <col min="3331" max="3331" width="5.875" customWidth="1"/>
    <col min="3332" max="3332" width="14.5" customWidth="1"/>
    <col min="3333" max="3333" width="4.375" customWidth="1"/>
    <col min="3334" max="3334" width="11.625" customWidth="1"/>
    <col min="3335" max="3338" width="5.5" customWidth="1"/>
    <col min="3340" max="3340" width="6.625" customWidth="1"/>
    <col min="3341" max="3341" width="9" customWidth="1"/>
    <col min="3585" max="3585" width="11.875" customWidth="1"/>
    <col min="3586" max="3586" width="8" customWidth="1"/>
    <col min="3587" max="3587" width="5.875" customWidth="1"/>
    <col min="3588" max="3588" width="14.5" customWidth="1"/>
    <col min="3589" max="3589" width="4.375" customWidth="1"/>
    <col min="3590" max="3590" width="11.625" customWidth="1"/>
    <col min="3591" max="3594" width="5.5" customWidth="1"/>
    <col min="3596" max="3596" width="6.625" customWidth="1"/>
    <col min="3597" max="3597" width="9" customWidth="1"/>
    <col min="3841" max="3841" width="11.875" customWidth="1"/>
    <col min="3842" max="3842" width="8" customWidth="1"/>
    <col min="3843" max="3843" width="5.875" customWidth="1"/>
    <col min="3844" max="3844" width="14.5" customWidth="1"/>
    <col min="3845" max="3845" width="4.375" customWidth="1"/>
    <col min="3846" max="3846" width="11.625" customWidth="1"/>
    <col min="3847" max="3850" width="5.5" customWidth="1"/>
    <col min="3852" max="3852" width="6.625" customWidth="1"/>
    <col min="3853" max="3853" width="9" customWidth="1"/>
    <col min="4097" max="4097" width="11.875" customWidth="1"/>
    <col min="4098" max="4098" width="8" customWidth="1"/>
    <col min="4099" max="4099" width="5.875" customWidth="1"/>
    <col min="4100" max="4100" width="14.5" customWidth="1"/>
    <col min="4101" max="4101" width="4.375" customWidth="1"/>
    <col min="4102" max="4102" width="11.625" customWidth="1"/>
    <col min="4103" max="4106" width="5.5" customWidth="1"/>
    <col min="4108" max="4108" width="6.625" customWidth="1"/>
    <col min="4109" max="4109" width="9" customWidth="1"/>
    <col min="4353" max="4353" width="11.875" customWidth="1"/>
    <col min="4354" max="4354" width="8" customWidth="1"/>
    <col min="4355" max="4355" width="5.875" customWidth="1"/>
    <col min="4356" max="4356" width="14.5" customWidth="1"/>
    <col min="4357" max="4357" width="4.375" customWidth="1"/>
    <col min="4358" max="4358" width="11.625" customWidth="1"/>
    <col min="4359" max="4362" width="5.5" customWidth="1"/>
    <col min="4364" max="4364" width="6.625" customWidth="1"/>
    <col min="4365" max="4365" width="9" customWidth="1"/>
    <col min="4609" max="4609" width="11.875" customWidth="1"/>
    <col min="4610" max="4610" width="8" customWidth="1"/>
    <col min="4611" max="4611" width="5.875" customWidth="1"/>
    <col min="4612" max="4612" width="14.5" customWidth="1"/>
    <col min="4613" max="4613" width="4.375" customWidth="1"/>
    <col min="4614" max="4614" width="11.625" customWidth="1"/>
    <col min="4615" max="4618" width="5.5" customWidth="1"/>
    <col min="4620" max="4620" width="6.625" customWidth="1"/>
    <col min="4621" max="4621" width="9" customWidth="1"/>
    <col min="4865" max="4865" width="11.875" customWidth="1"/>
    <col min="4866" max="4866" width="8" customWidth="1"/>
    <col min="4867" max="4867" width="5.875" customWidth="1"/>
    <col min="4868" max="4868" width="14.5" customWidth="1"/>
    <col min="4869" max="4869" width="4.375" customWidth="1"/>
    <col min="4870" max="4870" width="11.625" customWidth="1"/>
    <col min="4871" max="4874" width="5.5" customWidth="1"/>
    <col min="4876" max="4876" width="6.625" customWidth="1"/>
    <col min="4877" max="4877" width="9" customWidth="1"/>
    <col min="5121" max="5121" width="11.875" customWidth="1"/>
    <col min="5122" max="5122" width="8" customWidth="1"/>
    <col min="5123" max="5123" width="5.875" customWidth="1"/>
    <col min="5124" max="5124" width="14.5" customWidth="1"/>
    <col min="5125" max="5125" width="4.375" customWidth="1"/>
    <col min="5126" max="5126" width="11.625" customWidth="1"/>
    <col min="5127" max="5130" width="5.5" customWidth="1"/>
    <col min="5132" max="5132" width="6.625" customWidth="1"/>
    <col min="5133" max="5133" width="9" customWidth="1"/>
    <col min="5377" max="5377" width="11.875" customWidth="1"/>
    <col min="5378" max="5378" width="8" customWidth="1"/>
    <col min="5379" max="5379" width="5.875" customWidth="1"/>
    <col min="5380" max="5380" width="14.5" customWidth="1"/>
    <col min="5381" max="5381" width="4.375" customWidth="1"/>
    <col min="5382" max="5382" width="11.625" customWidth="1"/>
    <col min="5383" max="5386" width="5.5" customWidth="1"/>
    <col min="5388" max="5388" width="6.625" customWidth="1"/>
    <col min="5389" max="5389" width="9" customWidth="1"/>
    <col min="5633" max="5633" width="11.875" customWidth="1"/>
    <col min="5634" max="5634" width="8" customWidth="1"/>
    <col min="5635" max="5635" width="5.875" customWidth="1"/>
    <col min="5636" max="5636" width="14.5" customWidth="1"/>
    <col min="5637" max="5637" width="4.375" customWidth="1"/>
    <col min="5638" max="5638" width="11.625" customWidth="1"/>
    <col min="5639" max="5642" width="5.5" customWidth="1"/>
    <col min="5644" max="5644" width="6.625" customWidth="1"/>
    <col min="5645" max="5645" width="9" customWidth="1"/>
    <col min="5889" max="5889" width="11.875" customWidth="1"/>
    <col min="5890" max="5890" width="8" customWidth="1"/>
    <col min="5891" max="5891" width="5.875" customWidth="1"/>
    <col min="5892" max="5892" width="14.5" customWidth="1"/>
    <col min="5893" max="5893" width="4.375" customWidth="1"/>
    <col min="5894" max="5894" width="11.625" customWidth="1"/>
    <col min="5895" max="5898" width="5.5" customWidth="1"/>
    <col min="5900" max="5900" width="6.625" customWidth="1"/>
    <col min="5901" max="5901" width="9" customWidth="1"/>
    <col min="6145" max="6145" width="11.875" customWidth="1"/>
    <col min="6146" max="6146" width="8" customWidth="1"/>
    <col min="6147" max="6147" width="5.875" customWidth="1"/>
    <col min="6148" max="6148" width="14.5" customWidth="1"/>
    <col min="6149" max="6149" width="4.375" customWidth="1"/>
    <col min="6150" max="6150" width="11.625" customWidth="1"/>
    <col min="6151" max="6154" width="5.5" customWidth="1"/>
    <col min="6156" max="6156" width="6.625" customWidth="1"/>
    <col min="6157" max="6157" width="9" customWidth="1"/>
    <col min="6401" max="6401" width="11.875" customWidth="1"/>
    <col min="6402" max="6402" width="8" customWidth="1"/>
    <col min="6403" max="6403" width="5.875" customWidth="1"/>
    <col min="6404" max="6404" width="14.5" customWidth="1"/>
    <col min="6405" max="6405" width="4.375" customWidth="1"/>
    <col min="6406" max="6406" width="11.625" customWidth="1"/>
    <col min="6407" max="6410" width="5.5" customWidth="1"/>
    <col min="6412" max="6412" width="6.625" customWidth="1"/>
    <col min="6413" max="6413" width="9" customWidth="1"/>
    <col min="6657" max="6657" width="11.875" customWidth="1"/>
    <col min="6658" max="6658" width="8" customWidth="1"/>
    <col min="6659" max="6659" width="5.875" customWidth="1"/>
    <col min="6660" max="6660" width="14.5" customWidth="1"/>
    <col min="6661" max="6661" width="4.375" customWidth="1"/>
    <col min="6662" max="6662" width="11.625" customWidth="1"/>
    <col min="6663" max="6666" width="5.5" customWidth="1"/>
    <col min="6668" max="6668" width="6.625" customWidth="1"/>
    <col min="6669" max="6669" width="9" customWidth="1"/>
    <col min="6913" max="6913" width="11.875" customWidth="1"/>
    <col min="6914" max="6914" width="8" customWidth="1"/>
    <col min="6915" max="6915" width="5.875" customWidth="1"/>
    <col min="6916" max="6916" width="14.5" customWidth="1"/>
    <col min="6917" max="6917" width="4.375" customWidth="1"/>
    <col min="6918" max="6918" width="11.625" customWidth="1"/>
    <col min="6919" max="6922" width="5.5" customWidth="1"/>
    <col min="6924" max="6924" width="6.625" customWidth="1"/>
    <col min="6925" max="6925" width="9" customWidth="1"/>
    <col min="7169" max="7169" width="11.875" customWidth="1"/>
    <col min="7170" max="7170" width="8" customWidth="1"/>
    <col min="7171" max="7171" width="5.875" customWidth="1"/>
    <col min="7172" max="7172" width="14.5" customWidth="1"/>
    <col min="7173" max="7173" width="4.375" customWidth="1"/>
    <col min="7174" max="7174" width="11.625" customWidth="1"/>
    <col min="7175" max="7178" width="5.5" customWidth="1"/>
    <col min="7180" max="7180" width="6.625" customWidth="1"/>
    <col min="7181" max="7181" width="9" customWidth="1"/>
    <col min="7425" max="7425" width="11.875" customWidth="1"/>
    <col min="7426" max="7426" width="8" customWidth="1"/>
    <col min="7427" max="7427" width="5.875" customWidth="1"/>
    <col min="7428" max="7428" width="14.5" customWidth="1"/>
    <col min="7429" max="7429" width="4.375" customWidth="1"/>
    <col min="7430" max="7430" width="11.625" customWidth="1"/>
    <col min="7431" max="7434" width="5.5" customWidth="1"/>
    <col min="7436" max="7436" width="6.625" customWidth="1"/>
    <col min="7437" max="7437" width="9" customWidth="1"/>
    <col min="7681" max="7681" width="11.875" customWidth="1"/>
    <col min="7682" max="7682" width="8" customWidth="1"/>
    <col min="7683" max="7683" width="5.875" customWidth="1"/>
    <col min="7684" max="7684" width="14.5" customWidth="1"/>
    <col min="7685" max="7685" width="4.375" customWidth="1"/>
    <col min="7686" max="7686" width="11.625" customWidth="1"/>
    <col min="7687" max="7690" width="5.5" customWidth="1"/>
    <col min="7692" max="7692" width="6.625" customWidth="1"/>
    <col min="7693" max="7693" width="9" customWidth="1"/>
    <col min="7937" max="7937" width="11.875" customWidth="1"/>
    <col min="7938" max="7938" width="8" customWidth="1"/>
    <col min="7939" max="7939" width="5.875" customWidth="1"/>
    <col min="7940" max="7940" width="14.5" customWidth="1"/>
    <col min="7941" max="7941" width="4.375" customWidth="1"/>
    <col min="7942" max="7942" width="11.625" customWidth="1"/>
    <col min="7943" max="7946" width="5.5" customWidth="1"/>
    <col min="7948" max="7948" width="6.625" customWidth="1"/>
    <col min="7949" max="7949" width="9" customWidth="1"/>
    <col min="8193" max="8193" width="11.875" customWidth="1"/>
    <col min="8194" max="8194" width="8" customWidth="1"/>
    <col min="8195" max="8195" width="5.875" customWidth="1"/>
    <col min="8196" max="8196" width="14.5" customWidth="1"/>
    <col min="8197" max="8197" width="4.375" customWidth="1"/>
    <col min="8198" max="8198" width="11.625" customWidth="1"/>
    <col min="8199" max="8202" width="5.5" customWidth="1"/>
    <col min="8204" max="8204" width="6.625" customWidth="1"/>
    <col min="8205" max="8205" width="9" customWidth="1"/>
    <col min="8449" max="8449" width="11.875" customWidth="1"/>
    <col min="8450" max="8450" width="8" customWidth="1"/>
    <col min="8451" max="8451" width="5.875" customWidth="1"/>
    <col min="8452" max="8452" width="14.5" customWidth="1"/>
    <col min="8453" max="8453" width="4.375" customWidth="1"/>
    <col min="8454" max="8454" width="11.625" customWidth="1"/>
    <col min="8455" max="8458" width="5.5" customWidth="1"/>
    <col min="8460" max="8460" width="6.625" customWidth="1"/>
    <col min="8461" max="8461" width="9" customWidth="1"/>
    <col min="8705" max="8705" width="11.875" customWidth="1"/>
    <col min="8706" max="8706" width="8" customWidth="1"/>
    <col min="8707" max="8707" width="5.875" customWidth="1"/>
    <col min="8708" max="8708" width="14.5" customWidth="1"/>
    <col min="8709" max="8709" width="4.375" customWidth="1"/>
    <col min="8710" max="8710" width="11.625" customWidth="1"/>
    <col min="8711" max="8714" width="5.5" customWidth="1"/>
    <col min="8716" max="8716" width="6.625" customWidth="1"/>
    <col min="8717" max="8717" width="9" customWidth="1"/>
    <col min="8961" max="8961" width="11.875" customWidth="1"/>
    <col min="8962" max="8962" width="8" customWidth="1"/>
    <col min="8963" max="8963" width="5.875" customWidth="1"/>
    <col min="8964" max="8964" width="14.5" customWidth="1"/>
    <col min="8965" max="8965" width="4.375" customWidth="1"/>
    <col min="8966" max="8966" width="11.625" customWidth="1"/>
    <col min="8967" max="8970" width="5.5" customWidth="1"/>
    <col min="8972" max="8972" width="6.625" customWidth="1"/>
    <col min="8973" max="8973" width="9" customWidth="1"/>
    <col min="9217" max="9217" width="11.875" customWidth="1"/>
    <col min="9218" max="9218" width="8" customWidth="1"/>
    <col min="9219" max="9219" width="5.875" customWidth="1"/>
    <col min="9220" max="9220" width="14.5" customWidth="1"/>
    <col min="9221" max="9221" width="4.375" customWidth="1"/>
    <col min="9222" max="9222" width="11.625" customWidth="1"/>
    <col min="9223" max="9226" width="5.5" customWidth="1"/>
    <col min="9228" max="9228" width="6.625" customWidth="1"/>
    <col min="9229" max="9229" width="9" customWidth="1"/>
    <col min="9473" max="9473" width="11.875" customWidth="1"/>
    <col min="9474" max="9474" width="8" customWidth="1"/>
    <col min="9475" max="9475" width="5.875" customWidth="1"/>
    <col min="9476" max="9476" width="14.5" customWidth="1"/>
    <col min="9477" max="9477" width="4.375" customWidth="1"/>
    <col min="9478" max="9478" width="11.625" customWidth="1"/>
    <col min="9479" max="9482" width="5.5" customWidth="1"/>
    <col min="9484" max="9484" width="6.625" customWidth="1"/>
    <col min="9485" max="9485" width="9" customWidth="1"/>
    <col min="9729" max="9729" width="11.875" customWidth="1"/>
    <col min="9730" max="9730" width="8" customWidth="1"/>
    <col min="9731" max="9731" width="5.875" customWidth="1"/>
    <col min="9732" max="9732" width="14.5" customWidth="1"/>
    <col min="9733" max="9733" width="4.375" customWidth="1"/>
    <col min="9734" max="9734" width="11.625" customWidth="1"/>
    <col min="9735" max="9738" width="5.5" customWidth="1"/>
    <col min="9740" max="9740" width="6.625" customWidth="1"/>
    <col min="9741" max="9741" width="9" customWidth="1"/>
    <col min="9985" max="9985" width="11.875" customWidth="1"/>
    <col min="9986" max="9986" width="8" customWidth="1"/>
    <col min="9987" max="9987" width="5.875" customWidth="1"/>
    <col min="9988" max="9988" width="14.5" customWidth="1"/>
    <col min="9989" max="9989" width="4.375" customWidth="1"/>
    <col min="9990" max="9990" width="11.625" customWidth="1"/>
    <col min="9991" max="9994" width="5.5" customWidth="1"/>
    <col min="9996" max="9996" width="6.625" customWidth="1"/>
    <col min="9997" max="9997" width="9" customWidth="1"/>
    <col min="10241" max="10241" width="11.875" customWidth="1"/>
    <col min="10242" max="10242" width="8" customWidth="1"/>
    <col min="10243" max="10243" width="5.875" customWidth="1"/>
    <col min="10244" max="10244" width="14.5" customWidth="1"/>
    <col min="10245" max="10245" width="4.375" customWidth="1"/>
    <col min="10246" max="10246" width="11.625" customWidth="1"/>
    <col min="10247" max="10250" width="5.5" customWidth="1"/>
    <col min="10252" max="10252" width="6.625" customWidth="1"/>
    <col min="10253" max="10253" width="9" customWidth="1"/>
    <col min="10497" max="10497" width="11.875" customWidth="1"/>
    <col min="10498" max="10498" width="8" customWidth="1"/>
    <col min="10499" max="10499" width="5.875" customWidth="1"/>
    <col min="10500" max="10500" width="14.5" customWidth="1"/>
    <col min="10501" max="10501" width="4.375" customWidth="1"/>
    <col min="10502" max="10502" width="11.625" customWidth="1"/>
    <col min="10503" max="10506" width="5.5" customWidth="1"/>
    <col min="10508" max="10508" width="6.625" customWidth="1"/>
    <col min="10509" max="10509" width="9" customWidth="1"/>
    <col min="10753" max="10753" width="11.875" customWidth="1"/>
    <col min="10754" max="10754" width="8" customWidth="1"/>
    <col min="10755" max="10755" width="5.875" customWidth="1"/>
    <col min="10756" max="10756" width="14.5" customWidth="1"/>
    <col min="10757" max="10757" width="4.375" customWidth="1"/>
    <col min="10758" max="10758" width="11.625" customWidth="1"/>
    <col min="10759" max="10762" width="5.5" customWidth="1"/>
    <col min="10764" max="10764" width="6.625" customWidth="1"/>
    <col min="10765" max="10765" width="9" customWidth="1"/>
    <col min="11009" max="11009" width="11.875" customWidth="1"/>
    <col min="11010" max="11010" width="8" customWidth="1"/>
    <col min="11011" max="11011" width="5.875" customWidth="1"/>
    <col min="11012" max="11012" width="14.5" customWidth="1"/>
    <col min="11013" max="11013" width="4.375" customWidth="1"/>
    <col min="11014" max="11014" width="11.625" customWidth="1"/>
    <col min="11015" max="11018" width="5.5" customWidth="1"/>
    <col min="11020" max="11020" width="6.625" customWidth="1"/>
    <col min="11021" max="11021" width="9" customWidth="1"/>
    <col min="11265" max="11265" width="11.875" customWidth="1"/>
    <col min="11266" max="11266" width="8" customWidth="1"/>
    <col min="11267" max="11267" width="5.875" customWidth="1"/>
    <col min="11268" max="11268" width="14.5" customWidth="1"/>
    <col min="11269" max="11269" width="4.375" customWidth="1"/>
    <col min="11270" max="11270" width="11.625" customWidth="1"/>
    <col min="11271" max="11274" width="5.5" customWidth="1"/>
    <col min="11276" max="11276" width="6.625" customWidth="1"/>
    <col min="11277" max="11277" width="9" customWidth="1"/>
    <col min="11521" max="11521" width="11.875" customWidth="1"/>
    <col min="11522" max="11522" width="8" customWidth="1"/>
    <col min="11523" max="11523" width="5.875" customWidth="1"/>
    <col min="11524" max="11524" width="14.5" customWidth="1"/>
    <col min="11525" max="11525" width="4.375" customWidth="1"/>
    <col min="11526" max="11526" width="11.625" customWidth="1"/>
    <col min="11527" max="11530" width="5.5" customWidth="1"/>
    <col min="11532" max="11532" width="6.625" customWidth="1"/>
    <col min="11533" max="11533" width="9" customWidth="1"/>
    <col min="11777" max="11777" width="11.875" customWidth="1"/>
    <col min="11778" max="11778" width="8" customWidth="1"/>
    <col min="11779" max="11779" width="5.875" customWidth="1"/>
    <col min="11780" max="11780" width="14.5" customWidth="1"/>
    <col min="11781" max="11781" width="4.375" customWidth="1"/>
    <col min="11782" max="11782" width="11.625" customWidth="1"/>
    <col min="11783" max="11786" width="5.5" customWidth="1"/>
    <col min="11788" max="11788" width="6.625" customWidth="1"/>
    <col min="11789" max="11789" width="9" customWidth="1"/>
    <col min="12033" max="12033" width="11.875" customWidth="1"/>
    <col min="12034" max="12034" width="8" customWidth="1"/>
    <col min="12035" max="12035" width="5.875" customWidth="1"/>
    <col min="12036" max="12036" width="14.5" customWidth="1"/>
    <col min="12037" max="12037" width="4.375" customWidth="1"/>
    <col min="12038" max="12038" width="11.625" customWidth="1"/>
    <col min="12039" max="12042" width="5.5" customWidth="1"/>
    <col min="12044" max="12044" width="6.625" customWidth="1"/>
    <col min="12045" max="12045" width="9" customWidth="1"/>
    <col min="12289" max="12289" width="11.875" customWidth="1"/>
    <col min="12290" max="12290" width="8" customWidth="1"/>
    <col min="12291" max="12291" width="5.875" customWidth="1"/>
    <col min="12292" max="12292" width="14.5" customWidth="1"/>
    <col min="12293" max="12293" width="4.375" customWidth="1"/>
    <col min="12294" max="12294" width="11.625" customWidth="1"/>
    <col min="12295" max="12298" width="5.5" customWidth="1"/>
    <col min="12300" max="12300" width="6.625" customWidth="1"/>
    <col min="12301" max="12301" width="9" customWidth="1"/>
    <col min="12545" max="12545" width="11.875" customWidth="1"/>
    <col min="12546" max="12546" width="8" customWidth="1"/>
    <col min="12547" max="12547" width="5.875" customWidth="1"/>
    <col min="12548" max="12548" width="14.5" customWidth="1"/>
    <col min="12549" max="12549" width="4.375" customWidth="1"/>
    <col min="12550" max="12550" width="11.625" customWidth="1"/>
    <col min="12551" max="12554" width="5.5" customWidth="1"/>
    <col min="12556" max="12556" width="6.625" customWidth="1"/>
    <col min="12557" max="12557" width="9" customWidth="1"/>
    <col min="12801" max="12801" width="11.875" customWidth="1"/>
    <col min="12802" max="12802" width="8" customWidth="1"/>
    <col min="12803" max="12803" width="5.875" customWidth="1"/>
    <col min="12804" max="12804" width="14.5" customWidth="1"/>
    <col min="12805" max="12805" width="4.375" customWidth="1"/>
    <col min="12806" max="12806" width="11.625" customWidth="1"/>
    <col min="12807" max="12810" width="5.5" customWidth="1"/>
    <col min="12812" max="12812" width="6.625" customWidth="1"/>
    <col min="12813" max="12813" width="9" customWidth="1"/>
    <col min="13057" max="13057" width="11.875" customWidth="1"/>
    <col min="13058" max="13058" width="8" customWidth="1"/>
    <col min="13059" max="13059" width="5.875" customWidth="1"/>
    <col min="13060" max="13060" width="14.5" customWidth="1"/>
    <col min="13061" max="13061" width="4.375" customWidth="1"/>
    <col min="13062" max="13062" width="11.625" customWidth="1"/>
    <col min="13063" max="13066" width="5.5" customWidth="1"/>
    <col min="13068" max="13068" width="6.625" customWidth="1"/>
    <col min="13069" max="13069" width="9" customWidth="1"/>
    <col min="13313" max="13313" width="11.875" customWidth="1"/>
    <col min="13314" max="13314" width="8" customWidth="1"/>
    <col min="13315" max="13315" width="5.875" customWidth="1"/>
    <col min="13316" max="13316" width="14.5" customWidth="1"/>
    <col min="13317" max="13317" width="4.375" customWidth="1"/>
    <col min="13318" max="13318" width="11.625" customWidth="1"/>
    <col min="13319" max="13322" width="5.5" customWidth="1"/>
    <col min="13324" max="13324" width="6.625" customWidth="1"/>
    <col min="13325" max="13325" width="9" customWidth="1"/>
    <col min="13569" max="13569" width="11.875" customWidth="1"/>
    <col min="13570" max="13570" width="8" customWidth="1"/>
    <col min="13571" max="13571" width="5.875" customWidth="1"/>
    <col min="13572" max="13572" width="14.5" customWidth="1"/>
    <col min="13573" max="13573" width="4.375" customWidth="1"/>
    <col min="13574" max="13574" width="11.625" customWidth="1"/>
    <col min="13575" max="13578" width="5.5" customWidth="1"/>
    <col min="13580" max="13580" width="6.625" customWidth="1"/>
    <col min="13581" max="13581" width="9" customWidth="1"/>
    <col min="13825" max="13825" width="11.875" customWidth="1"/>
    <col min="13826" max="13826" width="8" customWidth="1"/>
    <col min="13827" max="13827" width="5.875" customWidth="1"/>
    <col min="13828" max="13828" width="14.5" customWidth="1"/>
    <col min="13829" max="13829" width="4.375" customWidth="1"/>
    <col min="13830" max="13830" width="11.625" customWidth="1"/>
    <col min="13831" max="13834" width="5.5" customWidth="1"/>
    <col min="13836" max="13836" width="6.625" customWidth="1"/>
    <col min="13837" max="13837" width="9" customWidth="1"/>
    <col min="14081" max="14081" width="11.875" customWidth="1"/>
    <col min="14082" max="14082" width="8" customWidth="1"/>
    <col min="14083" max="14083" width="5.875" customWidth="1"/>
    <col min="14084" max="14084" width="14.5" customWidth="1"/>
    <col min="14085" max="14085" width="4.375" customWidth="1"/>
    <col min="14086" max="14086" width="11.625" customWidth="1"/>
    <col min="14087" max="14090" width="5.5" customWidth="1"/>
    <col min="14092" max="14092" width="6.625" customWidth="1"/>
    <col min="14093" max="14093" width="9" customWidth="1"/>
    <col min="14337" max="14337" width="11.875" customWidth="1"/>
    <col min="14338" max="14338" width="8" customWidth="1"/>
    <col min="14339" max="14339" width="5.875" customWidth="1"/>
    <col min="14340" max="14340" width="14.5" customWidth="1"/>
    <col min="14341" max="14341" width="4.375" customWidth="1"/>
    <col min="14342" max="14342" width="11.625" customWidth="1"/>
    <col min="14343" max="14346" width="5.5" customWidth="1"/>
    <col min="14348" max="14348" width="6.625" customWidth="1"/>
    <col min="14349" max="14349" width="9" customWidth="1"/>
    <col min="14593" max="14593" width="11.875" customWidth="1"/>
    <col min="14594" max="14594" width="8" customWidth="1"/>
    <col min="14595" max="14595" width="5.875" customWidth="1"/>
    <col min="14596" max="14596" width="14.5" customWidth="1"/>
    <col min="14597" max="14597" width="4.375" customWidth="1"/>
    <col min="14598" max="14598" width="11.625" customWidth="1"/>
    <col min="14599" max="14602" width="5.5" customWidth="1"/>
    <col min="14604" max="14604" width="6.625" customWidth="1"/>
    <col min="14605" max="14605" width="9" customWidth="1"/>
    <col min="14849" max="14849" width="11.875" customWidth="1"/>
    <col min="14850" max="14850" width="8" customWidth="1"/>
    <col min="14851" max="14851" width="5.875" customWidth="1"/>
    <col min="14852" max="14852" width="14.5" customWidth="1"/>
    <col min="14853" max="14853" width="4.375" customWidth="1"/>
    <col min="14854" max="14854" width="11.625" customWidth="1"/>
    <col min="14855" max="14858" width="5.5" customWidth="1"/>
    <col min="14860" max="14860" width="6.625" customWidth="1"/>
    <col min="14861" max="14861" width="9" customWidth="1"/>
    <col min="15105" max="15105" width="11.875" customWidth="1"/>
    <col min="15106" max="15106" width="8" customWidth="1"/>
    <col min="15107" max="15107" width="5.875" customWidth="1"/>
    <col min="15108" max="15108" width="14.5" customWidth="1"/>
    <col min="15109" max="15109" width="4.375" customWidth="1"/>
    <col min="15110" max="15110" width="11.625" customWidth="1"/>
    <col min="15111" max="15114" width="5.5" customWidth="1"/>
    <col min="15116" max="15116" width="6.625" customWidth="1"/>
    <col min="15117" max="15117" width="9" customWidth="1"/>
    <col min="15361" max="15361" width="11.875" customWidth="1"/>
    <col min="15362" max="15362" width="8" customWidth="1"/>
    <col min="15363" max="15363" width="5.875" customWidth="1"/>
    <col min="15364" max="15364" width="14.5" customWidth="1"/>
    <col min="15365" max="15365" width="4.375" customWidth="1"/>
    <col min="15366" max="15366" width="11.625" customWidth="1"/>
    <col min="15367" max="15370" width="5.5" customWidth="1"/>
    <col min="15372" max="15372" width="6.625" customWidth="1"/>
    <col min="15373" max="15373" width="9" customWidth="1"/>
    <col min="15617" max="15617" width="11.875" customWidth="1"/>
    <col min="15618" max="15618" width="8" customWidth="1"/>
    <col min="15619" max="15619" width="5.875" customWidth="1"/>
    <col min="15620" max="15620" width="14.5" customWidth="1"/>
    <col min="15621" max="15621" width="4.375" customWidth="1"/>
    <col min="15622" max="15622" width="11.625" customWidth="1"/>
    <col min="15623" max="15626" width="5.5" customWidth="1"/>
    <col min="15628" max="15628" width="6.625" customWidth="1"/>
    <col min="15629" max="15629" width="9" customWidth="1"/>
    <col min="15873" max="15873" width="11.875" customWidth="1"/>
    <col min="15874" max="15874" width="8" customWidth="1"/>
    <col min="15875" max="15875" width="5.875" customWidth="1"/>
    <col min="15876" max="15876" width="14.5" customWidth="1"/>
    <col min="15877" max="15877" width="4.375" customWidth="1"/>
    <col min="15878" max="15878" width="11.625" customWidth="1"/>
    <col min="15879" max="15882" width="5.5" customWidth="1"/>
    <col min="15884" max="15884" width="6.625" customWidth="1"/>
    <col min="15885" max="15885" width="9" customWidth="1"/>
    <col min="16129" max="16129" width="11.875" customWidth="1"/>
    <col min="16130" max="16130" width="8" customWidth="1"/>
    <col min="16131" max="16131" width="5.875" customWidth="1"/>
    <col min="16132" max="16132" width="14.5" customWidth="1"/>
    <col min="16133" max="16133" width="4.375" customWidth="1"/>
    <col min="16134" max="16134" width="11.625" customWidth="1"/>
    <col min="16135" max="16138" width="5.5" customWidth="1"/>
    <col min="16140" max="16140" width="6.625" customWidth="1"/>
    <col min="16141" max="16141" width="9" customWidth="1"/>
  </cols>
  <sheetData>
    <row r="1" spans="1:13" ht="30.75" customHeight="1">
      <c r="A1" s="209" t="str">
        <f>IF([1]入力場所!B1="","",[1]入力場所!B2)</f>
        <v>第53回愛知県ジュニア新体操選手権参加申込書</v>
      </c>
      <c r="B1" s="209"/>
      <c r="C1" s="209"/>
      <c r="D1" s="209"/>
      <c r="E1" s="209"/>
      <c r="F1" s="209"/>
      <c r="G1" s="209"/>
      <c r="H1" s="209"/>
      <c r="I1" s="209"/>
      <c r="J1" s="209"/>
      <c r="K1" s="209"/>
      <c r="L1" s="209"/>
      <c r="M1" s="209"/>
    </row>
    <row r="2" spans="1:13" ht="20.25" customHeight="1"/>
    <row r="3" spans="1:13" ht="38.25" customHeight="1">
      <c r="I3" s="10"/>
      <c r="M3" s="20" t="s">
        <v>14</v>
      </c>
    </row>
    <row r="4" spans="1:13" s="21" customFormat="1" ht="33.75" customHeight="1">
      <c r="A4" s="210" t="s">
        <v>15</v>
      </c>
      <c r="B4" s="211"/>
      <c r="C4" s="212"/>
      <c r="D4" s="213"/>
      <c r="E4" s="213"/>
      <c r="F4" s="213"/>
      <c r="G4" s="213"/>
      <c r="H4" s="213"/>
      <c r="I4" s="213"/>
      <c r="J4" s="213"/>
      <c r="K4" s="213"/>
      <c r="L4" s="213"/>
      <c r="M4" s="214"/>
    </row>
    <row r="5" spans="1:13" s="21" customFormat="1" ht="21.75" customHeight="1">
      <c r="A5" s="215" t="s">
        <v>16</v>
      </c>
      <c r="B5" s="216"/>
      <c r="C5" s="22" t="s">
        <v>4</v>
      </c>
      <c r="D5" s="23"/>
    </row>
    <row r="6" spans="1:13" s="21" customFormat="1" ht="12.75" customHeight="1">
      <c r="A6" s="217"/>
      <c r="B6" s="218"/>
      <c r="C6" s="221"/>
      <c r="D6" s="222"/>
      <c r="E6" s="222"/>
      <c r="F6" s="222"/>
      <c r="G6" s="222"/>
      <c r="H6" s="222"/>
      <c r="I6" s="222"/>
      <c r="J6" s="222"/>
      <c r="K6" s="222"/>
      <c r="L6" s="222"/>
      <c r="M6" s="223"/>
    </row>
    <row r="7" spans="1:13" s="21" customFormat="1" ht="12.75" customHeight="1">
      <c r="A7" s="217"/>
      <c r="B7" s="218"/>
      <c r="C7" s="224"/>
      <c r="D7" s="225"/>
      <c r="E7" s="225"/>
      <c r="F7" s="225"/>
      <c r="G7" s="225"/>
      <c r="H7" s="225"/>
      <c r="I7" s="225"/>
      <c r="J7" s="225"/>
      <c r="K7" s="225"/>
      <c r="L7" s="225"/>
      <c r="M7" s="226"/>
    </row>
    <row r="8" spans="1:13" s="21" customFormat="1" ht="12.75" customHeight="1">
      <c r="A8" s="219"/>
      <c r="B8" s="220"/>
      <c r="C8" s="227"/>
      <c r="D8" s="228"/>
      <c r="E8" s="228"/>
      <c r="F8" s="228"/>
      <c r="G8" s="228"/>
      <c r="H8" s="228"/>
      <c r="I8" s="228"/>
      <c r="J8" s="228"/>
      <c r="K8" s="228"/>
      <c r="L8" s="228"/>
      <c r="M8" s="229"/>
    </row>
    <row r="9" spans="1:13" s="21" customFormat="1" ht="27.75" customHeight="1">
      <c r="A9" s="17" t="s">
        <v>17</v>
      </c>
      <c r="B9" s="26" t="s">
        <v>18</v>
      </c>
      <c r="C9" s="230"/>
      <c r="D9" s="231"/>
      <c r="E9" s="231"/>
      <c r="F9" s="231"/>
      <c r="G9" s="232" t="s">
        <v>19</v>
      </c>
      <c r="H9" s="233"/>
      <c r="I9" s="234"/>
      <c r="J9" s="210"/>
      <c r="K9" s="235"/>
      <c r="L9" s="235"/>
      <c r="M9" s="211"/>
    </row>
    <row r="10" spans="1:13" s="21" customFormat="1" ht="27.75" customHeight="1">
      <c r="A10" s="236" t="s">
        <v>20</v>
      </c>
      <c r="B10" s="26" t="s">
        <v>21</v>
      </c>
      <c r="C10" s="238"/>
      <c r="D10" s="238"/>
      <c r="E10" s="238"/>
      <c r="F10" s="238"/>
      <c r="I10" s="24"/>
    </row>
    <row r="11" spans="1:13" s="21" customFormat="1" ht="27.75" customHeight="1">
      <c r="A11" s="237"/>
      <c r="B11" s="26" t="s">
        <v>18</v>
      </c>
      <c r="C11" s="239"/>
      <c r="D11" s="240"/>
      <c r="E11" s="240"/>
      <c r="F11" s="241"/>
    </row>
    <row r="12" spans="1:13" s="21" customFormat="1" ht="12.75" customHeight="1">
      <c r="A12" s="24"/>
      <c r="B12" s="24"/>
      <c r="C12" s="24"/>
      <c r="D12" s="24"/>
      <c r="E12" s="24"/>
      <c r="F12" s="24"/>
    </row>
    <row r="13" spans="1:13" s="21" customFormat="1" ht="33" customHeight="1">
      <c r="A13" s="21" t="s">
        <v>22</v>
      </c>
    </row>
    <row r="14" spans="1:13" s="21" customFormat="1" ht="12" customHeight="1">
      <c r="A14" s="27"/>
      <c r="B14" s="28"/>
      <c r="C14" s="28"/>
      <c r="D14" s="28"/>
      <c r="E14" s="28"/>
      <c r="F14" s="28"/>
      <c r="G14" s="28"/>
      <c r="H14" s="28"/>
      <c r="I14" s="28"/>
      <c r="J14" s="28"/>
      <c r="K14" s="29"/>
    </row>
    <row r="15" spans="1:13" s="21" customFormat="1" ht="30" customHeight="1">
      <c r="A15" s="206" t="s">
        <v>23</v>
      </c>
      <c r="B15" s="207"/>
      <c r="D15" s="31">
        <v>6000</v>
      </c>
      <c r="E15" s="21" t="s">
        <v>24</v>
      </c>
      <c r="F15" s="32"/>
      <c r="G15" s="24" t="s">
        <v>25</v>
      </c>
      <c r="H15" s="208" t="str">
        <f t="shared" ref="H15:H20" si="0">IF(D15*F15=0,"",D15*F15)</f>
        <v/>
      </c>
      <c r="I15" s="208"/>
      <c r="J15" s="208"/>
      <c r="K15" s="33"/>
    </row>
    <row r="16" spans="1:13" s="21" customFormat="1" ht="30" customHeight="1">
      <c r="A16" s="206" t="s">
        <v>26</v>
      </c>
      <c r="B16" s="207"/>
      <c r="D16" s="31">
        <v>4000</v>
      </c>
      <c r="E16" s="21" t="s">
        <v>24</v>
      </c>
      <c r="F16" s="34"/>
      <c r="G16" s="24" t="s">
        <v>25</v>
      </c>
      <c r="H16" s="208" t="str">
        <f>IF(D16*F16=0,"",D16*F16)</f>
        <v/>
      </c>
      <c r="I16" s="208"/>
      <c r="J16" s="208"/>
      <c r="K16" s="33"/>
    </row>
    <row r="17" spans="1:15" s="21" customFormat="1" ht="30" customHeight="1">
      <c r="A17" s="206" t="s">
        <v>27</v>
      </c>
      <c r="B17" s="207"/>
      <c r="D17" s="31">
        <v>1000</v>
      </c>
      <c r="E17" s="21" t="s">
        <v>24</v>
      </c>
      <c r="F17" s="34"/>
      <c r="G17" s="24" t="s">
        <v>25</v>
      </c>
      <c r="H17" s="208" t="str">
        <f>IF(D17*F17=0,"",D17*F17)</f>
        <v/>
      </c>
      <c r="I17" s="208"/>
      <c r="J17" s="208"/>
      <c r="K17" s="33"/>
    </row>
    <row r="18" spans="1:15" s="21" customFormat="1" ht="30" customHeight="1">
      <c r="A18" s="206" t="s">
        <v>28</v>
      </c>
      <c r="B18" s="207"/>
      <c r="D18" s="31">
        <v>13000</v>
      </c>
      <c r="E18" s="21" t="s">
        <v>24</v>
      </c>
      <c r="F18" s="32"/>
      <c r="G18" s="24" t="s">
        <v>25</v>
      </c>
      <c r="H18" s="208" t="str">
        <f t="shared" si="0"/>
        <v/>
      </c>
      <c r="I18" s="208"/>
      <c r="J18" s="208"/>
      <c r="K18" s="33"/>
    </row>
    <row r="19" spans="1:15" s="21" customFormat="1" ht="30" customHeight="1">
      <c r="A19" s="206" t="s">
        <v>29</v>
      </c>
      <c r="B19" s="207"/>
      <c r="D19" s="31">
        <v>11000</v>
      </c>
      <c r="E19" s="21" t="s">
        <v>24</v>
      </c>
      <c r="F19" s="32"/>
      <c r="G19" s="24" t="s">
        <v>25</v>
      </c>
      <c r="H19" s="208" t="str">
        <f t="shared" si="0"/>
        <v/>
      </c>
      <c r="I19" s="208"/>
      <c r="J19" s="208"/>
      <c r="K19" s="33"/>
    </row>
    <row r="20" spans="1:15" s="21" customFormat="1" ht="30" customHeight="1">
      <c r="A20" s="206" t="s">
        <v>30</v>
      </c>
      <c r="B20" s="207"/>
      <c r="D20" s="31">
        <v>5000</v>
      </c>
      <c r="E20" s="21" t="s">
        <v>24</v>
      </c>
      <c r="F20" s="34"/>
      <c r="G20" s="24" t="s">
        <v>25</v>
      </c>
      <c r="H20" s="208" t="str">
        <f t="shared" si="0"/>
        <v/>
      </c>
      <c r="I20" s="208"/>
      <c r="J20" s="208"/>
      <c r="K20" s="33"/>
    </row>
    <row r="21" spans="1:15" s="21" customFormat="1" ht="30" customHeight="1">
      <c r="A21" s="206" t="s">
        <v>31</v>
      </c>
      <c r="B21" s="207"/>
      <c r="D21" s="31">
        <v>5000</v>
      </c>
      <c r="E21" s="21" t="s">
        <v>24</v>
      </c>
      <c r="F21" s="34"/>
      <c r="G21" s="24" t="s">
        <v>25</v>
      </c>
      <c r="H21" s="208" t="str">
        <f>IF(D21*F21=0,"",D21*F21)</f>
        <v/>
      </c>
      <c r="I21" s="208"/>
      <c r="J21" s="208"/>
      <c r="K21" s="33"/>
    </row>
    <row r="22" spans="1:15" s="21" customFormat="1" ht="30" customHeight="1">
      <c r="A22" s="206" t="s">
        <v>32</v>
      </c>
      <c r="B22" s="207"/>
      <c r="D22" s="31">
        <v>3500</v>
      </c>
      <c r="E22" s="21" t="s">
        <v>24</v>
      </c>
      <c r="F22" s="34"/>
      <c r="G22" s="24" t="s">
        <v>25</v>
      </c>
      <c r="H22" s="208" t="str">
        <f>IF(D22*F22=0,"",D22*F22)</f>
        <v/>
      </c>
      <c r="I22" s="208"/>
      <c r="J22" s="208"/>
      <c r="K22" s="33"/>
    </row>
    <row r="23" spans="1:15" s="21" customFormat="1" ht="30" customHeight="1">
      <c r="A23" s="243" t="s">
        <v>33</v>
      </c>
      <c r="B23" s="244"/>
      <c r="D23" s="31">
        <v>1500</v>
      </c>
      <c r="E23" s="21" t="s">
        <v>24</v>
      </c>
      <c r="F23" s="34"/>
      <c r="G23" s="24" t="s">
        <v>34</v>
      </c>
      <c r="H23" s="208" t="str">
        <f>IF(D23*F23=0,"",D23*F23)</f>
        <v/>
      </c>
      <c r="I23" s="208"/>
      <c r="J23" s="208"/>
      <c r="K23" s="33"/>
    </row>
    <row r="24" spans="1:15" s="21" customFormat="1" ht="30" customHeight="1">
      <c r="A24" s="217" t="s">
        <v>35</v>
      </c>
      <c r="B24" s="218"/>
      <c r="D24" s="31">
        <v>200</v>
      </c>
      <c r="E24" s="21" t="s">
        <v>24</v>
      </c>
      <c r="F24" s="35"/>
      <c r="G24" s="24" t="s">
        <v>25</v>
      </c>
      <c r="H24" s="208" t="str">
        <f>IF(D24*F24=0,"",D24*F24)</f>
        <v/>
      </c>
      <c r="I24" s="208"/>
      <c r="J24" s="208"/>
      <c r="K24" s="33"/>
    </row>
    <row r="25" spans="1:15" s="21" customFormat="1" ht="26.25" customHeight="1" thickBot="1">
      <c r="A25" s="36"/>
      <c r="G25" s="37" t="s">
        <v>36</v>
      </c>
      <c r="H25" s="245" t="str">
        <f>IF(SUM(H15:J24)=0,"",SUM(H15:J24))</f>
        <v/>
      </c>
      <c r="I25" s="245"/>
      <c r="J25" s="245"/>
      <c r="K25" s="33"/>
    </row>
    <row r="26" spans="1:15" s="21" customFormat="1" ht="15" customHeight="1">
      <c r="A26" s="38"/>
      <c r="B26" s="39"/>
      <c r="C26" s="39"/>
      <c r="D26" s="39"/>
      <c r="E26" s="39"/>
      <c r="F26" s="39"/>
      <c r="G26" s="40"/>
      <c r="H26" s="39"/>
      <c r="I26" s="39"/>
      <c r="J26" s="39"/>
      <c r="K26" s="41"/>
    </row>
    <row r="27" spans="1:15" s="21" customFormat="1" ht="16.5" customHeight="1">
      <c r="G27" s="30"/>
    </row>
    <row r="28" spans="1:15" s="21" customFormat="1" ht="21.75" customHeight="1">
      <c r="A28" s="21" t="s">
        <v>37</v>
      </c>
    </row>
    <row r="29" spans="1:15" s="21" customFormat="1" ht="33" customHeight="1" thickBot="1">
      <c r="B29" s="21" t="s">
        <v>38</v>
      </c>
      <c r="C29" s="246" t="str">
        <f>IF(H25=0,"",H25)</f>
        <v/>
      </c>
      <c r="D29" s="246"/>
      <c r="E29" s="21" t="s">
        <v>39</v>
      </c>
    </row>
    <row r="30" spans="1:15" s="21" customFormat="1" ht="12.75" customHeight="1">
      <c r="C30" s="42"/>
    </row>
    <row r="31" spans="1:15" s="21" customFormat="1" ht="26.25" customHeight="1">
      <c r="F31" s="43" t="str">
        <f>[1]入力場所!B1</f>
        <v>2023年</v>
      </c>
      <c r="G31" s="44"/>
      <c r="H31" s="45" t="s">
        <v>40</v>
      </c>
      <c r="I31" s="44"/>
      <c r="J31" s="45" t="s">
        <v>41</v>
      </c>
    </row>
    <row r="32" spans="1:15" s="21" customFormat="1" ht="26.25" customHeight="1">
      <c r="F32" s="235" t="s">
        <v>42</v>
      </c>
      <c r="G32" s="235"/>
      <c r="H32" s="228"/>
      <c r="I32" s="228"/>
      <c r="J32" s="228"/>
      <c r="K32" s="228"/>
      <c r="L32" s="228"/>
      <c r="M32" s="25" t="s">
        <v>43</v>
      </c>
      <c r="N32" s="242" t="s">
        <v>44</v>
      </c>
      <c r="O32" s="242"/>
    </row>
  </sheetData>
  <mergeCells count="36">
    <mergeCell ref="F32:G32"/>
    <mergeCell ref="H32:L32"/>
    <mergeCell ref="N32:O32"/>
    <mergeCell ref="A23:B23"/>
    <mergeCell ref="H23:J23"/>
    <mergeCell ref="A24:B24"/>
    <mergeCell ref="H24:J24"/>
    <mergeCell ref="H25:J25"/>
    <mergeCell ref="C29:D29"/>
    <mergeCell ref="A20:B20"/>
    <mergeCell ref="H20:J20"/>
    <mergeCell ref="A21:B21"/>
    <mergeCell ref="H21:J21"/>
    <mergeCell ref="A22:B22"/>
    <mergeCell ref="H22:J22"/>
    <mergeCell ref="A17:B17"/>
    <mergeCell ref="H17:J17"/>
    <mergeCell ref="A18:B18"/>
    <mergeCell ref="H18:J18"/>
    <mergeCell ref="A19:B19"/>
    <mergeCell ref="H19:J19"/>
    <mergeCell ref="A16:B16"/>
    <mergeCell ref="H16:J16"/>
    <mergeCell ref="A1:M1"/>
    <mergeCell ref="A4:B4"/>
    <mergeCell ref="C4:M4"/>
    <mergeCell ref="A5:B8"/>
    <mergeCell ref="C6:M8"/>
    <mergeCell ref="C9:F9"/>
    <mergeCell ref="G9:I9"/>
    <mergeCell ref="J9:M9"/>
    <mergeCell ref="A10:A11"/>
    <mergeCell ref="C10:F10"/>
    <mergeCell ref="C11:F11"/>
    <mergeCell ref="A15:B15"/>
    <mergeCell ref="H15:J15"/>
  </mergeCells>
  <phoneticPr fontId="1"/>
  <dataValidations count="1">
    <dataValidation type="textLength" operator="equal" allowBlank="1" showInputMessage="1" showErrorMessage="1" promptTitle="　　７桁の数字で入力　" prompt="６３６－０３３４の場合_x000a_　　　6360334と入力"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xr:uid="{4276EC2E-F7C6-4997-9620-64C0F2FAA3C1}">
      <formula1>7</formula1>
    </dataValidation>
  </dataValidations>
  <hyperlinks>
    <hyperlink ref="N32:O32" location="はじめに!A20" display="説明書へもどる" xr:uid="{679A0039-7BB0-4687-867A-92C9147EFF19}"/>
  </hyperlinks>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男子申込書</vt:lpstr>
      <vt:lpstr>発送シート男子用１（学校用）</vt:lpstr>
      <vt:lpstr>発送シート 男子用 ２</vt:lpstr>
      <vt:lpstr>女子申込書 </vt:lpstr>
      <vt:lpstr>発送シート女子１（学校用）</vt:lpstr>
      <vt:lpstr>発送シート女子用2</vt:lpstr>
      <vt:lpstr>Sheet1</vt:lpstr>
      <vt:lpstr>'発送シート 男子用 ２'!Print_Area</vt:lpstr>
      <vt:lpstr>'発送シート女子１（学校用）'!Print_Area</vt:lpstr>
      <vt:lpstr>発送シート女子用2!Print_Area</vt:lpstr>
      <vt:lpstr>'発送シート男子用１（学校用）'!Print_Area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じむなすと</dc:creator>
  <cp:lastModifiedBy>yumi kato</cp:lastModifiedBy>
  <cp:lastPrinted>2023-02-11T22:56:09Z</cp:lastPrinted>
  <dcterms:created xsi:type="dcterms:W3CDTF">2009-04-20T06:09:29Z</dcterms:created>
  <dcterms:modified xsi:type="dcterms:W3CDTF">2023-03-01T14:09:24Z</dcterms:modified>
</cp:coreProperties>
</file>